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 defaultThemeVersion="124226"/>
  <bookViews>
    <workbookView xWindow="-120" yWindow="-120" windowWidth="20730" windowHeight="11160" tabRatio="693"/>
  </bookViews>
  <sheets>
    <sheet name="Podsumowanie" sheetId="13" r:id="rId1"/>
    <sheet name="Standardy jakościowe" sheetId="14" r:id="rId2"/>
    <sheet name="JednostkiOrganizacyjnePłatnicy" sheetId="11" r:id="rId3"/>
    <sheet name="Zużycie oświetlenie uliczne" sheetId="12" r:id="rId4"/>
    <sheet name="Zużycie obiekty i budynki" sheetId="2" r:id="rId5"/>
  </sheets>
  <definedNames>
    <definedName name="_xlnm._FilterDatabase" localSheetId="4" hidden="1">'Zużycie obiekty i budynki'!$A$9:$V$50</definedName>
    <definedName name="_xlnm._FilterDatabase" localSheetId="3" hidden="1">'Zużycie oświetlenie uliczne'!$A$9:$U$9</definedName>
  </definedNames>
  <calcPr calcId="145621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1" i="2" l="1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10" i="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10" i="12"/>
</calcChain>
</file>

<file path=xl/sharedStrings.xml><?xml version="1.0" encoding="utf-8"?>
<sst xmlns="http://schemas.openxmlformats.org/spreadsheetml/2006/main" count="1203" uniqueCount="289">
  <si>
    <t>Ulica</t>
  </si>
  <si>
    <t>Nr</t>
  </si>
  <si>
    <t>Miejscowość</t>
  </si>
  <si>
    <t>Kod pocztowy</t>
  </si>
  <si>
    <t>Poczta</t>
  </si>
  <si>
    <t>Numer licznika</t>
  </si>
  <si>
    <t xml:space="preserve">Taryfa </t>
  </si>
  <si>
    <t>Moc umowna</t>
  </si>
  <si>
    <t>-</t>
  </si>
  <si>
    <t>C11</t>
  </si>
  <si>
    <t>NIP</t>
  </si>
  <si>
    <t>2. Obiekty i budynki</t>
  </si>
  <si>
    <t>Nabywca</t>
  </si>
  <si>
    <t>Odbiorca</t>
  </si>
  <si>
    <t>1. Oświetlenie uliczne</t>
  </si>
  <si>
    <t>G11</t>
  </si>
  <si>
    <t>Obecny Sprzedawca</t>
  </si>
  <si>
    <t>C12b</t>
  </si>
  <si>
    <t>Uwagi</t>
  </si>
  <si>
    <t>Lp.</t>
  </si>
  <si>
    <t>Nazwa punktu poboru energii elektrycznej</t>
  </si>
  <si>
    <t>OSD</t>
  </si>
  <si>
    <t>Termin rozpoczęcia dostawy</t>
  </si>
  <si>
    <t>WYKAZ PUNKTÓW POBORU ENERGII ELEKTRYCZNEJ:</t>
  </si>
  <si>
    <t>Numer ewidencyjny</t>
  </si>
  <si>
    <t>PGE Obrót S.A.</t>
  </si>
  <si>
    <t>01.01.2021 r.</t>
  </si>
  <si>
    <t>Łączne zużycie energii elektrycznej [kWh] w okresie obowiązywania umowy - I strefa</t>
  </si>
  <si>
    <t>Łączne zużycie energii elektrycznej [kWh] w okresie obowiązywania umowy - II strefa</t>
  </si>
  <si>
    <t>Gmina Baranów, ul. Rynek 14, 24-105 Baranów</t>
  </si>
  <si>
    <t>Zespół Szkolno-Przedszkolny w Baranowie, ul. Szkolna 2, 24-105 Baranów</t>
  </si>
  <si>
    <t>Gminne Centrum Kultury w Baranowie, ul. Rynek 14, 24-105 Baranów</t>
  </si>
  <si>
    <t>Oświetlenie drogowe ST-2</t>
  </si>
  <si>
    <t>Czołnowska</t>
  </si>
  <si>
    <t>Baranów</t>
  </si>
  <si>
    <t>24-105</t>
  </si>
  <si>
    <t>32353230</t>
  </si>
  <si>
    <t>PGE Dystrybucja S.A. Oddział Lublin</t>
  </si>
  <si>
    <t>Gmina Baranów</t>
  </si>
  <si>
    <t xml:space="preserve">Oświetlenie drogowe ST-3  </t>
  </si>
  <si>
    <t>Rynek</t>
  </si>
  <si>
    <t>32353227</t>
  </si>
  <si>
    <t>00083178</t>
  </si>
  <si>
    <t>C12w</t>
  </si>
  <si>
    <t>Oświetlenie drogowe</t>
  </si>
  <si>
    <t>Polna</t>
  </si>
  <si>
    <t>32353231</t>
  </si>
  <si>
    <t>Oświetlenie uliczne ST-1</t>
  </si>
  <si>
    <t>37748116</t>
  </si>
  <si>
    <t>00083075</t>
  </si>
  <si>
    <t>Oświetlenie uliczne ST-2</t>
  </si>
  <si>
    <t>37748129</t>
  </si>
  <si>
    <t>00083225</t>
  </si>
  <si>
    <t>Oświetlenie uliczne ST-3</t>
  </si>
  <si>
    <t>37748128</t>
  </si>
  <si>
    <t>94761129</t>
  </si>
  <si>
    <t>Oświetlenie uliczne ST-4</t>
  </si>
  <si>
    <t>37748122</t>
  </si>
  <si>
    <t>Oświetlenie uliczne ST-6</t>
  </si>
  <si>
    <t>Oświetlenie uliczne ST-7</t>
  </si>
  <si>
    <t>Południowa</t>
  </si>
  <si>
    <t>37748117</t>
  </si>
  <si>
    <t>Zagrody</t>
  </si>
  <si>
    <t>32353232</t>
  </si>
  <si>
    <t>32353233</t>
  </si>
  <si>
    <t>Stawowa</t>
  </si>
  <si>
    <t>32353234</t>
  </si>
  <si>
    <t>Szkolna</t>
  </si>
  <si>
    <t>32353235</t>
  </si>
  <si>
    <t>Tartaczna</t>
  </si>
  <si>
    <t>32353236</t>
  </si>
  <si>
    <t>Czołna</t>
  </si>
  <si>
    <t>37748126</t>
  </si>
  <si>
    <t>00083081</t>
  </si>
  <si>
    <t>Oświetlenie  uliczne ST-4</t>
  </si>
  <si>
    <t>37748108</t>
  </si>
  <si>
    <t>00083076</t>
  </si>
  <si>
    <t>Oświetlenie  uliczne ST-5</t>
  </si>
  <si>
    <t>37748136</t>
  </si>
  <si>
    <t>00083080</t>
  </si>
  <si>
    <t>Oświetlenie drogowe ST-1 WIATRAK</t>
  </si>
  <si>
    <t>37748094</t>
  </si>
  <si>
    <t>Oświetlenie drogowe ST-3</t>
  </si>
  <si>
    <t>37748093</t>
  </si>
  <si>
    <t>Oświetlenie uliczne</t>
  </si>
  <si>
    <t>Wola Czołnowska</t>
  </si>
  <si>
    <t>37748131</t>
  </si>
  <si>
    <t>Dębczyna</t>
  </si>
  <si>
    <t>37748110</t>
  </si>
  <si>
    <t>Zagóźdź</t>
  </si>
  <si>
    <t>37748125</t>
  </si>
  <si>
    <t>37748132</t>
  </si>
  <si>
    <t>Składów</t>
  </si>
  <si>
    <t>37748107</t>
  </si>
  <si>
    <t>Gródek</t>
  </si>
  <si>
    <t>37748147</t>
  </si>
  <si>
    <t>37748141</t>
  </si>
  <si>
    <t>Łukawica</t>
  </si>
  <si>
    <t>37748123</t>
  </si>
  <si>
    <t>01357017</t>
  </si>
  <si>
    <t>Łukawka</t>
  </si>
  <si>
    <t>37748133</t>
  </si>
  <si>
    <t>Pogonów</t>
  </si>
  <si>
    <t>37748114</t>
  </si>
  <si>
    <t>Motoga</t>
  </si>
  <si>
    <t>37748115</t>
  </si>
  <si>
    <t>Kozioł</t>
  </si>
  <si>
    <t>37748124</t>
  </si>
  <si>
    <t>37748138</t>
  </si>
  <si>
    <t>Huta</t>
  </si>
  <si>
    <t>37748118</t>
  </si>
  <si>
    <t>Karczunek</t>
  </si>
  <si>
    <t>65494039</t>
  </si>
  <si>
    <t>Niwa</t>
  </si>
  <si>
    <t>37748119</t>
  </si>
  <si>
    <t>00083544</t>
  </si>
  <si>
    <t>Śniadówka</t>
  </si>
  <si>
    <t>37748120</t>
  </si>
  <si>
    <t>37748121</t>
  </si>
  <si>
    <t>Puławska</t>
  </si>
  <si>
    <t>32353237</t>
  </si>
  <si>
    <t>96387290</t>
  </si>
  <si>
    <t>Urząd Gminy Baranów</t>
  </si>
  <si>
    <t>35326026</t>
  </si>
  <si>
    <t>C12a</t>
  </si>
  <si>
    <t>Baza Spółdzielni Usług Rolniczych</t>
  </si>
  <si>
    <t>Michowska</t>
  </si>
  <si>
    <t>35326041</t>
  </si>
  <si>
    <t>8A</t>
  </si>
  <si>
    <t>35318180</t>
  </si>
  <si>
    <t>Oczyszczalnia ścieków – Baranów</t>
  </si>
  <si>
    <t>32003353</t>
  </si>
  <si>
    <t>04146813</t>
  </si>
  <si>
    <t>Scena Widowiskowa</t>
  </si>
  <si>
    <t>34025009</t>
  </si>
  <si>
    <t>Przepompownia Ścieków</t>
  </si>
  <si>
    <t>Błotna</t>
  </si>
  <si>
    <t>35324249</t>
  </si>
  <si>
    <t>Przepompownia Ścieków "Kulik"</t>
  </si>
  <si>
    <t>35322211</t>
  </si>
  <si>
    <t>35322217</t>
  </si>
  <si>
    <t>Przepompownia Ścieków "Kukier"</t>
  </si>
  <si>
    <t>35322213</t>
  </si>
  <si>
    <t>00358680</t>
  </si>
  <si>
    <t>Przepompownia Ścieków "Surzyn"</t>
  </si>
  <si>
    <t>35322216</t>
  </si>
  <si>
    <t>Przepompownia Ścieków "Domańsk"</t>
  </si>
  <si>
    <t>35322210</t>
  </si>
  <si>
    <t>00358629</t>
  </si>
  <si>
    <t>Przepompownia Ścieków "Piasecki"</t>
  </si>
  <si>
    <t>34025008</t>
  </si>
  <si>
    <t>Przepompownia Ścieki "Baraki"</t>
  </si>
  <si>
    <t>35322212</t>
  </si>
  <si>
    <t>Przepompownia Ścieków "Banaś"</t>
  </si>
  <si>
    <t>35322215</t>
  </si>
  <si>
    <t>Przepompownia Ścieków "Szwagrzak"</t>
  </si>
  <si>
    <t>35322214</t>
  </si>
  <si>
    <t>Przepompownia Ścieków "Weterynaria"</t>
  </si>
  <si>
    <t>35318179</t>
  </si>
  <si>
    <t>Przepompownia Ścieków "Mizura"</t>
  </si>
  <si>
    <t>Spółdzielcza</t>
  </si>
  <si>
    <t>35320137</t>
  </si>
  <si>
    <t>00358620</t>
  </si>
  <si>
    <t>Przepompownia Ścieków "GS"</t>
  </si>
  <si>
    <t>35326055</t>
  </si>
  <si>
    <t>00358653</t>
  </si>
  <si>
    <t>Przepompownia Ścieków "Domański"</t>
  </si>
  <si>
    <t>35320135</t>
  </si>
  <si>
    <t>Przepompownia Ścieków "Koksa"</t>
  </si>
  <si>
    <t>35320136</t>
  </si>
  <si>
    <t>Hydrofornia Czołna</t>
  </si>
  <si>
    <t>32003350</t>
  </si>
  <si>
    <t>Stacja Wodociągowa Śniadówka</t>
  </si>
  <si>
    <t>32003351</t>
  </si>
  <si>
    <t>Hydrofornia Huta</t>
  </si>
  <si>
    <t>36468074</t>
  </si>
  <si>
    <t>Remiza OSP</t>
  </si>
  <si>
    <t>36450069</t>
  </si>
  <si>
    <t>Świetlica Wiejska</t>
  </si>
  <si>
    <t>36452124</t>
  </si>
  <si>
    <t>Świetlica</t>
  </si>
  <si>
    <t>37606030</t>
  </si>
  <si>
    <t>95665281</t>
  </si>
  <si>
    <t>DZ. 31</t>
  </si>
  <si>
    <t>37608054</t>
  </si>
  <si>
    <t>Szkoła Podstawowa Gródek</t>
  </si>
  <si>
    <t>36470034</t>
  </si>
  <si>
    <t>Mieszkanie służbowe</t>
  </si>
  <si>
    <t>32 m 1</t>
  </si>
  <si>
    <t>36470055</t>
  </si>
  <si>
    <t>Lokal mieszkalny</t>
  </si>
  <si>
    <t>36470123</t>
  </si>
  <si>
    <t>36470124</t>
  </si>
  <si>
    <t>Lokal mieszkalny nr 2</t>
  </si>
  <si>
    <t>36470126</t>
  </si>
  <si>
    <t>DZ. 279</t>
  </si>
  <si>
    <t>36466102</t>
  </si>
  <si>
    <t>DZ. 140/1</t>
  </si>
  <si>
    <t>36462033</t>
  </si>
  <si>
    <t>36454096</t>
  </si>
  <si>
    <t>00377049</t>
  </si>
  <si>
    <t>Gminne Centrum Kultury w Baranowie</t>
  </si>
  <si>
    <t>W-3-1001 Zespół Szkolno-Przedszkolny</t>
  </si>
  <si>
    <t>83001001</t>
  </si>
  <si>
    <t>C23</t>
  </si>
  <si>
    <t>Zespół Szkolno-Przedszkolny w Baranowie</t>
  </si>
  <si>
    <t>Przedszkole</t>
  </si>
  <si>
    <t>35326047</t>
  </si>
  <si>
    <t>Samodzielny Publiczny Zakład Opieki Zdrowotnej</t>
  </si>
  <si>
    <t>Długa</t>
  </si>
  <si>
    <t>35326031</t>
  </si>
  <si>
    <t>Samodzielny Publiczny Zakład Opieki Zdrowotnej w Baranowie</t>
  </si>
  <si>
    <t>36456094</t>
  </si>
  <si>
    <t>35316092</t>
  </si>
  <si>
    <t>00337338</t>
  </si>
  <si>
    <t>DZ. 150/4</t>
  </si>
  <si>
    <t>36468065</t>
  </si>
  <si>
    <t>Łączne zużycie energii elektrycznej [kWh] w okresie obowiązywania umowy - III strefa</t>
  </si>
  <si>
    <t>układ 1-fazowy; poniżej 500 kWh energii elektrycznej</t>
  </si>
  <si>
    <t>układ 1-fazowy; od 500 kWh do 1200 kWh energii elektrycznej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</si>
  <si>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</si>
  <si>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</si>
  <si>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</si>
  <si>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</si>
  <si>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</si>
  <si>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</si>
  <si>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</si>
  <si>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</si>
  <si>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</si>
  <si>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</si>
  <si>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</si>
  <si>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</si>
  <si>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</si>
  <si>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</si>
  <si>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</si>
  <si>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</si>
  <si>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</si>
  <si>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</si>
  <si>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</si>
  <si>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</si>
  <si>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</si>
  <si>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</si>
  <si>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</si>
  <si>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</si>
  <si>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</si>
  <si>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</si>
  <si>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</si>
  <si>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</si>
  <si>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</si>
  <si>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</si>
  <si>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</si>
  <si>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</si>
  <si>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</si>
  <si>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</si>
  <si>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</si>
  <si>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</si>
  <si>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</si>
  <si>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Okres rozliczeniowy [m-c]</t>
  </si>
  <si>
    <t>38.</t>
  </si>
  <si>
    <t>39.</t>
  </si>
  <si>
    <t>40.</t>
  </si>
  <si>
    <t>41.</t>
  </si>
  <si>
    <t xml:space="preserve">I-VI oraz IX-XII - 51,0; VII i VIII - 15,0 </t>
  </si>
  <si>
    <t>SZCZEGÓŁOWY OPIS PRZEDMIOTU ZAMÓWIENIA</t>
  </si>
  <si>
    <t>a) Oświetlenie uliczne</t>
  </si>
  <si>
    <t>Taryfa</t>
  </si>
  <si>
    <t>Ilość PPE</t>
  </si>
  <si>
    <t>Suma końcowa</t>
  </si>
  <si>
    <t>b) Obiekty i budynki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</si>
  <si>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</si>
  <si>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</si>
  <si>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</si>
  <si>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Przedmiotem zamówienia jest kompleksowa dostawa energii elektrycznej obejmująca sprzedaż oraz świadczenie usług dystrybucji w okresie od 01.01.2021 r. do 31.12.2022 r.</t>
  </si>
  <si>
    <t>DLA POTRZEB GMINY BARANÓW I JEDNOSTEK ORGANIZACYJNYCH GMINY BARANÓW</t>
  </si>
  <si>
    <t>zgodnie z przepisami ustawy z dnia 10 kwietnia 1997 r. Prawo energetyczne (t.j. Dz. U. z 2020 r. poz. 833 z późn. zm.)</t>
  </si>
  <si>
    <t>Łączne zużycie energii elektrycznej [kWh] w okresie obowiązywania umowy</t>
  </si>
  <si>
    <t xml:space="preserve">Łączne zużycie energii elektrycznej [kWh] w okresie obowiązywania umowy </t>
  </si>
  <si>
    <t xml:space="preserve">Łączne zużycie energii elektrycznej [kWh] w okresie obowiązywania umowy - I strefa </t>
  </si>
  <si>
    <t xml:space="preserve">Łączne zużycie energii elektrycznej [kWh] w okresie obowiązywania umowy - II strefa </t>
  </si>
  <si>
    <t xml:space="preserve">Łączne zużycie energii elektrycznej [kWh] w okresie obowiązywania umowy - III strefa </t>
  </si>
  <si>
    <t>b) Obiekty i budynki - 41 punktów poboru energii elektrycznej</t>
  </si>
  <si>
    <t>1. Zakres  zamówienia obejmuje dostawę energii elektrycznej do 78 punktów poboru energii elektrycznej:</t>
  </si>
  <si>
    <t>a) Oświetlenie uliczne - 37 punktów poboru energii elektrycznej</t>
  </si>
  <si>
    <t>2. Całkowite szacunkowe zużycie energii elektrycznej [kWh] w okresie od 01.01.2021 roku do 31.12.2022 roku wynosi 1 119 604 kWh w następującym podziale: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</si>
  <si>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2020 r. poz. 833 z późn. zm.);
- rozporządzenia Ministra Gospodarki z dnia 4 maja 2007 r. w sprawie szczegółowych warunków funkcjonowania systemu elektroenergetycznego (Dz.U. z 2007 r. Nr 93 poz. 623 z późn. zm.);
- rozporządzenie Ministra Energii z dnia 6 marca 2019 r. w sprawie szczegółowych zasad kształtowania i kalkulacji taryf oraz rozliczeń w obrocie energią elektryczną (Dz. U. z 2019 r. poz. 503).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</si>
  <si>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2020 r. poz. 833 z późn. zm.);
- rozporządzenia Ministra Gospodarki z dnia 4 maja 2007 r. w sprawie szczegółowych warunków funkcjonowania systemu elektroenergetycznego (Dz.U. z 2007 r. Nr 93 poz. 623 z późn. zm.);
- rozporządzenie Ministra Energii z dnia 6 marca 2019 r. w sprawie szczegółowych zasad kształtowania i kalkulacji taryf oraz rozliczeń w obrocie energią elektryczną (Dz. U. z 2019 r. poz. 503)
oraz zgodnie z regulacjami zawartymi w:
- umowie kompleksowej obejmującej sprzedaż oraz świadczenie usług dystrybucji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</si>
  <si>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Samodzielny Publiczny Zakład Opieki Zdrowotnej w Baranowie, ul. Długa 26, 24-105 Baranów</t>
  </si>
  <si>
    <t>Załącznik nr 1 do SIWZ Kompleksowa dostawa energii elektrycznej</t>
  </si>
  <si>
    <t>SG.271.8.2020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</si>
</sst>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Protection="1">
      <protection locked="0"/>
    </xf>
    <xf numFmtId="0" fontId="8" fillId="0" borderId="0" xfId="0" applyFont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3" borderId="0" xfId="0" applyFill="1"/>
    <xf numFmtId="0" fontId="11" fillId="3" borderId="0" xfId="0" applyFont="1" applyFill="1"/>
    <xf numFmtId="0" fontId="3" fillId="3" borderId="0" xfId="0" applyFont="1" applyFill="1"/>
    <xf numFmtId="0" fontId="12" fillId="4" borderId="0" xfId="0" applyFont="1" applyFill="1" applyAlignment="1">
      <alignment horizontal="center"/>
    </xf>
    <xf numFmtId="0" fontId="13" fillId="4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pivotButton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wrapText="1"/>
    </xf>
    <xf numFmtId="0" fontId="14" fillId="3" borderId="0" xfId="0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1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Normalny" xfId="0" builtinId="0"/>
    <cellStyle name="Normalny 2" xfId="1"/>
  </cellStyles>
  <dxfs count="29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>
      <tableStyleElement type="firstColumnStripe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usz Sarosiek" refreshedDate="44144.544235995367" createdVersion="6" refreshedVersion="6" minRefreshableVersion="3" recordCount="37">
  <cacheSource type="worksheet">
    <worksheetSource ref="A9:U46" sheet="Zużycie oświetlenie uliczne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49">
      <sharedItems/>
    </cacheField>
    <cacheField name="Nr" numFmtId="49">
      <sharedItems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unt="37">
        <s v="32353230"/>
        <s v="32353227"/>
        <s v="32353231"/>
        <s v="37748116"/>
        <s v="37748129"/>
        <s v="37748128"/>
        <s v="37748122"/>
        <s v="37748117"/>
        <s v="32353232"/>
        <s v="32353233"/>
        <s v="32353234"/>
        <s v="32353235"/>
        <s v="32353236"/>
        <s v="37748126"/>
        <s v="37748108"/>
        <s v="37748136"/>
        <s v="37748094"/>
        <s v="37748093"/>
        <s v="37748131"/>
        <s v="37748110"/>
        <s v="37748125"/>
        <s v="37748132"/>
        <s v="37748107"/>
        <s v="37748147"/>
        <s v="37748141"/>
        <s v="37748123"/>
        <s v="37748133"/>
        <s v="37748114"/>
        <s v="37748115"/>
        <s v="37748124"/>
        <s v="37748138"/>
        <s v="37748118"/>
        <s v="65494039"/>
        <s v="37748119"/>
        <s v="37748120"/>
        <s v="37748121"/>
        <s v="32353237"/>
      </sharedItems>
    </cacheField>
    <cacheField name="Numer licznika" numFmtId="49">
      <sharedItems containsMixedTypes="1" containsNumber="1" containsInteger="1" minValue="13700200" maxValue="93165367"/>
    </cacheField>
    <cacheField name="OSD" numFmtId="49">
      <sharedItems/>
    </cacheField>
    <cacheField name="Obecny Sprzedawca" numFmtId="0">
      <sharedItems/>
    </cacheField>
    <cacheField name="Taryfa " numFmtId="0">
      <sharedItems count="2">
        <s v="C12b"/>
        <s v="C12w"/>
      </sharedItems>
    </cacheField>
    <cacheField name="Moc umowna" numFmtId="165">
      <sharedItems containsSemiMixedTypes="0" containsString="0" containsNumber="1" containsInteger="1" minValue="2" maxValue="20"/>
    </cacheField>
    <cacheField name="Okres rozliczeniowy [m-c]" numFmtId="1">
      <sharedItems containsSemiMixedTypes="0" containsString="0" containsNumber="1" containsInteger="1" minValue="2" maxValue="2"/>
    </cacheField>
    <cacheField name="Łączne zużycie energii elektrycznej [kWh] w okresie obowiązywania umowy" numFmtId="1">
      <sharedItems containsSemiMixedTypes="0" containsString="0" containsNumber="1" containsInteger="1" minValue="1476" maxValue="64842"/>
    </cacheField>
    <cacheField name="Łączne zużycie energii elektrycznej [kWh] w okresie obowiązywania umowy - I strefa" numFmtId="1">
      <sharedItems containsSemiMixedTypes="0" containsString="0" containsNumber="1" containsInteger="1" minValue="590" maxValue="25938"/>
    </cacheField>
    <cacheField name="Łączne zużycie energii elektrycznej [kWh] w okresie obowiązywania umowy - II strefa" numFmtId="1">
      <sharedItems containsSemiMixedTypes="0" containsString="0" containsNumber="1" containsInteger="1" minValue="886" maxValue="38904"/>
    </cacheField>
    <cacheField name="Termin rozpoczęcia dostawy" numFmtId="0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riusz Sarosiek" refreshedDate="44144.546623958333" createdVersion="6" refreshedVersion="6" minRefreshableVersion="3" recordCount="41">
  <cacheSource type="worksheet">
    <worksheetSource ref="A9:V50" sheet="Zużycie obiekty i budynki"/>
  </cacheSource>
  <cacheFields count="22">
    <cacheField name="Lp." numFmtId="0">
      <sharedItems/>
    </cacheField>
    <cacheField name="Nazwa punktu poboru energii elektrycznej" numFmtId="0">
      <sharedItems/>
    </cacheField>
    <cacheField name="Ulica" numFmtId="0">
      <sharedItems/>
    </cacheField>
    <cacheField name="Nr" numFmtId="49">
      <sharedItems containsMixedTypes="1" containsNumber="1" containsInteger="1" minValue="2" maxValue="67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ewidencyjny" numFmtId="0">
      <sharedItems count="41">
        <s v="35326026"/>
        <s v="35326041"/>
        <s v="35318180"/>
        <s v="32003353"/>
        <s v="34025009"/>
        <s v="35324249"/>
        <s v="35322211"/>
        <s v="35322217"/>
        <s v="35322213"/>
        <s v="35322216"/>
        <s v="35322210"/>
        <s v="34025008"/>
        <s v="35322212"/>
        <s v="35322215"/>
        <s v="35322214"/>
        <s v="35318179"/>
        <s v="35320137"/>
        <s v="35326055"/>
        <s v="35320135"/>
        <s v="35320136"/>
        <s v="32003350"/>
        <s v="32003351"/>
        <s v="36468074"/>
        <s v="36450069"/>
        <s v="36452124"/>
        <s v="37606030"/>
        <s v="37608054"/>
        <s v="36470034"/>
        <s v="36462033"/>
        <s v="35326047"/>
        <s v="36468065"/>
        <s v="36470055"/>
        <s v="36470123"/>
        <s v="36470124"/>
        <s v="36470126"/>
        <s v="36466102"/>
        <s v="83001001"/>
        <s v="35326031"/>
        <s v="36454096"/>
        <s v="36456094"/>
        <s v="35316092"/>
      </sharedItems>
    </cacheField>
    <cacheField name="Numer licznika" numFmtId="49">
      <sharedItems containsMixedTypes="1" containsNumber="1" containsInteger="1" minValue="11428859" maxValue="93369571"/>
    </cacheField>
    <cacheField name="OSD" numFmtId="49">
      <sharedItems/>
    </cacheField>
    <cacheField name="Obecny Sprzedawca" numFmtId="0">
      <sharedItems/>
    </cacheField>
    <cacheField name="Taryfa " numFmtId="0">
      <sharedItems count="5">
        <s v="C12a"/>
        <s v="C12w"/>
        <s v="C11"/>
        <s v="G11"/>
        <s v="C23"/>
      </sharedItems>
    </cacheField>
    <cacheField name="Moc umowna" numFmtId="165">
      <sharedItems containsMixedTypes="1" containsNumber="1" containsInteger="1" minValue="1" maxValue="35"/>
    </cacheField>
    <cacheField name="Okres rozliczeniowy [m-c]" numFmtId="1">
      <sharedItems containsSemiMixedTypes="0" containsString="0" containsNumber="1" containsInteger="1" minValue="1" maxValue="2"/>
    </cacheField>
    <cacheField name="Łączne zużycie energii elektrycznej [kWh] w okresie obowiązywania umowy" numFmtId="1">
      <sharedItems containsSemiMixedTypes="0" containsString="0" containsNumber="1" containsInteger="1" minValue="2" maxValue="206618"/>
    </cacheField>
    <cacheField name="Łączne zużycie energii elektrycznej [kWh] w okresie obowiązywania umowy - I strefa" numFmtId="1">
      <sharedItems containsSemiMixedTypes="0" containsString="0" containsNumber="1" containsInteger="1" minValue="2" maxValue="82650"/>
    </cacheField>
    <cacheField name="Łączne zużycie energii elektrycznej [kWh] w okresie obowiązywania umowy - II strefa" numFmtId="1">
      <sharedItems containsSemiMixedTypes="0" containsString="0" containsNumber="1" containsInteger="1" minValue="0" maxValue="123968"/>
    </cacheField>
    <cacheField name="Łączne zużycie energii elektrycznej [kWh] w okresie obowiązywania umowy - III strefa" numFmtId="1">
      <sharedItems containsSemiMixedTypes="0" containsString="0" containsNumber="1" containsInteger="1" minValue="0" maxValue="59248"/>
    </cacheField>
    <cacheField name="Termin rozpoczęcia dostawy" numFmtId="0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s v="1."/>
    <s v="Oświetlenie drogowe ST-2"/>
    <s v="Czołnowska"/>
    <s v="-"/>
    <s v="Baranów"/>
    <s v="24-105"/>
    <s v="Baranów"/>
    <x v="0"/>
    <n v="92624774"/>
    <s v="PGE Dystrybucja S.A. Oddział Lublin"/>
    <s v="PGE Obrót S.A."/>
    <x v="0"/>
    <n v="4"/>
    <n v="2"/>
    <n v="4200"/>
    <n v="1892"/>
    <n v="2308"/>
    <s v="01.01.2021 r."/>
    <s v="Gmina Baranów"/>
    <s v="Gmina Baranów"/>
    <m/>
  </r>
  <r>
    <s v="2."/>
    <s v="Oświetlenie drogowe ST-3  "/>
    <s v="Rynek"/>
    <s v="-"/>
    <s v="Baranów"/>
    <s v="24-105"/>
    <s v="Baranów"/>
    <x v="1"/>
    <s v="00083178"/>
    <s v="PGE Dystrybucja S.A. Oddział Lublin"/>
    <s v="PGE Obrót S.A."/>
    <x v="1"/>
    <n v="6"/>
    <n v="2"/>
    <n v="9396"/>
    <n v="3758"/>
    <n v="5638"/>
    <s v="01.01.2021 r."/>
    <s v="Gmina Baranów"/>
    <s v="Gmina Baranów"/>
    <m/>
  </r>
  <r>
    <s v="3."/>
    <s v="Oświetlenie drogowe"/>
    <s v="Polna"/>
    <s v="-"/>
    <s v="Baranów"/>
    <s v="24-105"/>
    <s v="Baranów"/>
    <x v="2"/>
    <n v="93165367"/>
    <s v="PGE Dystrybucja S.A. Oddział Lublin"/>
    <s v="PGE Obrót S.A."/>
    <x v="1"/>
    <n v="7"/>
    <n v="2"/>
    <n v="6248"/>
    <n v="2498"/>
    <n v="3750"/>
    <s v="01.01.2021 r."/>
    <s v="Gmina Baranów"/>
    <s v="Gmina Baranów"/>
    <m/>
  </r>
  <r>
    <s v="4."/>
    <s v="Oświetlenie uliczne ST-1"/>
    <s v="-"/>
    <s v="-"/>
    <s v="Baranów"/>
    <s v="24-105"/>
    <s v="Baranów"/>
    <x v="3"/>
    <s v="00083075"/>
    <s v="PGE Dystrybucja S.A. Oddział Lublin"/>
    <s v="PGE Obrót S.A."/>
    <x v="1"/>
    <n v="20"/>
    <n v="2"/>
    <n v="19098"/>
    <n v="7638"/>
    <n v="11460"/>
    <s v="01.01.2021 r."/>
    <s v="Gmina Baranów"/>
    <s v="Gmina Baranów"/>
    <m/>
  </r>
  <r>
    <s v="5."/>
    <s v="Oświetlenie uliczne ST-2"/>
    <s v="-"/>
    <s v="-"/>
    <s v="Baranów"/>
    <s v="24-105"/>
    <s v="Baranów"/>
    <x v="4"/>
    <s v="00083225"/>
    <s v="PGE Dystrybucja S.A. Oddział Lublin"/>
    <s v="PGE Obrót S.A."/>
    <x v="1"/>
    <n v="20"/>
    <n v="2"/>
    <n v="22966"/>
    <n v="9186"/>
    <n v="13780"/>
    <s v="01.01.2021 r."/>
    <s v="Gmina Baranów"/>
    <s v="Gmina Baranów"/>
    <m/>
  </r>
  <r>
    <s v="6."/>
    <s v="Oświetlenie uliczne ST-3"/>
    <s v="-"/>
    <s v="-"/>
    <s v="Baranów"/>
    <s v="24-105"/>
    <s v="Baranów"/>
    <x v="5"/>
    <s v="94761129"/>
    <s v="PGE Dystrybucja S.A. Oddział Lublin"/>
    <s v="PGE Obrót S.A."/>
    <x v="1"/>
    <n v="20"/>
    <n v="2"/>
    <n v="64842"/>
    <n v="25938"/>
    <n v="38904"/>
    <s v="01.01.2021 r."/>
    <s v="Gmina Baranów"/>
    <s v="Gmina Baranów"/>
    <m/>
  </r>
  <r>
    <s v="7."/>
    <s v="Oświetlenie uliczne ST-4"/>
    <s v="-"/>
    <s v="-"/>
    <s v="Baranów"/>
    <s v="24-105"/>
    <s v="Baranów"/>
    <x v="6"/>
    <n v="91432058"/>
    <s v="PGE Dystrybucja S.A. Oddział Lublin"/>
    <s v="PGE Obrót S.A."/>
    <x v="1"/>
    <n v="14"/>
    <n v="2"/>
    <n v="6926"/>
    <n v="2770"/>
    <n v="4156"/>
    <s v="01.01.2021 r."/>
    <s v="Gmina Baranów"/>
    <s v="Gmina Baranów"/>
    <m/>
  </r>
  <r>
    <s v="8."/>
    <s v="Oświetlenie uliczne ST-7"/>
    <s v="Południowa"/>
    <s v="-"/>
    <s v="Baranów"/>
    <s v="24-105"/>
    <s v="Baranów"/>
    <x v="7"/>
    <n v="29685311"/>
    <s v="PGE Dystrybucja S.A. Oddział Lublin"/>
    <s v="PGE Obrót S.A."/>
    <x v="1"/>
    <n v="5"/>
    <n v="2"/>
    <n v="5904"/>
    <n v="2360"/>
    <n v="3544"/>
    <s v="01.01.2021 r."/>
    <s v="Gmina Baranów"/>
    <s v="Gmina Baranów"/>
    <m/>
  </r>
  <r>
    <s v="9."/>
    <s v="Oświetlenie uliczne ST-6"/>
    <s v="Zagrody"/>
    <s v="-"/>
    <s v="Baranów"/>
    <s v="24-105"/>
    <s v="Baranów"/>
    <x v="8"/>
    <n v="72252574"/>
    <s v="PGE Dystrybucja S.A. Oddział Lublin"/>
    <s v="PGE Obrót S.A."/>
    <x v="1"/>
    <n v="7"/>
    <n v="2"/>
    <n v="6788"/>
    <n v="2716"/>
    <n v="4072"/>
    <s v="01.01.2021 r."/>
    <s v="Gmina Baranów"/>
    <s v="Gmina Baranów"/>
    <m/>
  </r>
  <r>
    <s v="10."/>
    <s v="Oświetlenie uliczne ST-2"/>
    <s v="Zagrody"/>
    <s v="-"/>
    <s v="Baranów"/>
    <s v="24-105"/>
    <s v="Baranów"/>
    <x v="9"/>
    <n v="72252592"/>
    <s v="PGE Dystrybucja S.A. Oddział Lublin"/>
    <s v="PGE Obrót S.A."/>
    <x v="1"/>
    <n v="7"/>
    <n v="2"/>
    <n v="6698"/>
    <n v="2678"/>
    <n v="4020"/>
    <s v="01.01.2021 r."/>
    <s v="Gmina Baranów"/>
    <s v="Gmina Baranów"/>
    <m/>
  </r>
  <r>
    <s v="11."/>
    <s v="Oświetlenie uliczne ST-3"/>
    <s v="Stawowa"/>
    <s v="-"/>
    <s v="Baranów"/>
    <s v="24-105"/>
    <s v="Baranów"/>
    <x v="10"/>
    <n v="72252595"/>
    <s v="PGE Dystrybucja S.A. Oddział Lublin"/>
    <s v="PGE Obrót S.A."/>
    <x v="1"/>
    <n v="11"/>
    <n v="2"/>
    <n v="1570"/>
    <n v="628"/>
    <n v="942"/>
    <s v="01.01.2021 r."/>
    <s v="Gmina Baranów"/>
    <s v="Gmina Baranów"/>
    <m/>
  </r>
  <r>
    <s v="12."/>
    <s v="Oświetlenie uliczne ST-2"/>
    <s v="Szkolna"/>
    <s v="-"/>
    <s v="Baranów"/>
    <s v="24-105"/>
    <s v="Baranów"/>
    <x v="11"/>
    <n v="92430445"/>
    <s v="PGE Dystrybucja S.A. Oddział Lublin"/>
    <s v="PGE Obrót S.A."/>
    <x v="1"/>
    <n v="4"/>
    <n v="2"/>
    <n v="3054"/>
    <n v="1222"/>
    <n v="1832"/>
    <s v="01.01.2021 r."/>
    <s v="Gmina Baranów"/>
    <s v="Gmina Baranów"/>
    <m/>
  </r>
  <r>
    <s v="13."/>
    <s v="Oświetlenie uliczne ST-4"/>
    <s v="Tartaczna"/>
    <s v="-"/>
    <s v="Baranów"/>
    <s v="24-105"/>
    <s v="Baranów"/>
    <x v="12"/>
    <n v="72252590"/>
    <s v="PGE Dystrybucja S.A. Oddział Lublin"/>
    <s v="PGE Obrót S.A."/>
    <x v="1"/>
    <n v="11"/>
    <n v="2"/>
    <n v="7400"/>
    <n v="2960"/>
    <n v="4440"/>
    <s v="01.01.2021 r."/>
    <s v="Gmina Baranów"/>
    <s v="Gmina Baranów"/>
    <m/>
  </r>
  <r>
    <s v="14."/>
    <s v="Oświetlenie uliczne ST-1"/>
    <s v="-"/>
    <s v="-"/>
    <s v="Czołna"/>
    <s v="24-105"/>
    <s v="Baranów"/>
    <x v="13"/>
    <s v="00083081"/>
    <s v="PGE Dystrybucja S.A. Oddział Lublin"/>
    <s v="PGE Obrót S.A."/>
    <x v="1"/>
    <n v="14"/>
    <n v="2"/>
    <n v="3524"/>
    <n v="1410"/>
    <n v="2114"/>
    <s v="01.01.2021 r."/>
    <s v="Gmina Baranów"/>
    <s v="Gmina Baranów"/>
    <m/>
  </r>
  <r>
    <s v="15."/>
    <s v="Oświetlenie  uliczne ST-4"/>
    <s v="-"/>
    <s v="-"/>
    <s v="Czołna"/>
    <s v="24-105"/>
    <s v="Baranów"/>
    <x v="14"/>
    <s v="00083076"/>
    <s v="PGE Dystrybucja S.A. Oddział Lublin"/>
    <s v="PGE Obrót S.A."/>
    <x v="1"/>
    <n v="14"/>
    <n v="2"/>
    <n v="2556"/>
    <n v="1022"/>
    <n v="1534"/>
    <s v="01.01.2021 r."/>
    <s v="Gmina Baranów"/>
    <s v="Gmina Baranów"/>
    <m/>
  </r>
  <r>
    <s v="16."/>
    <s v="Oświetlenie  uliczne ST-5"/>
    <s v="-"/>
    <s v="-"/>
    <s v="Czołna"/>
    <s v="24-105"/>
    <s v="Baranów"/>
    <x v="15"/>
    <s v="00083080"/>
    <s v="PGE Dystrybucja S.A. Oddział Lublin"/>
    <s v="PGE Obrót S.A."/>
    <x v="1"/>
    <n v="14"/>
    <n v="2"/>
    <n v="5410"/>
    <n v="2164"/>
    <n v="3246"/>
    <s v="01.01.2021 r."/>
    <s v="Gmina Baranów"/>
    <s v="Gmina Baranów"/>
    <m/>
  </r>
  <r>
    <s v="17."/>
    <s v="Oświetlenie drogowe ST-1 WIATRAK"/>
    <s v="-"/>
    <s v="-"/>
    <s v="Czołna"/>
    <s v="24-105"/>
    <s v="Baranów"/>
    <x v="16"/>
    <n v="29826877"/>
    <s v="PGE Dystrybucja S.A. Oddział Lublin"/>
    <s v="PGE Obrót S.A."/>
    <x v="1"/>
    <n v="2"/>
    <n v="2"/>
    <n v="2132"/>
    <n v="852"/>
    <n v="1280"/>
    <s v="01.01.2021 r."/>
    <s v="Gmina Baranów"/>
    <s v="Gmina Baranów"/>
    <m/>
  </r>
  <r>
    <s v="18."/>
    <s v="Oświetlenie drogowe ST-3"/>
    <s v="-"/>
    <s v="-"/>
    <s v="Czołna"/>
    <s v="24-105"/>
    <s v="Baranów"/>
    <x v="17"/>
    <n v="80290612"/>
    <s v="PGE Dystrybucja S.A. Oddział Lublin"/>
    <s v="PGE Obrót S.A."/>
    <x v="1"/>
    <n v="2"/>
    <n v="2"/>
    <n v="1476"/>
    <n v="590"/>
    <n v="886"/>
    <s v="01.01.2021 r."/>
    <s v="Gmina Baranów"/>
    <s v="Gmina Baranów"/>
    <m/>
  </r>
  <r>
    <s v="19."/>
    <s v="Oświetlenie uliczne"/>
    <s v="-"/>
    <s v="-"/>
    <s v="Wola Czołnowska"/>
    <s v="24-105"/>
    <s v="Baranów"/>
    <x v="18"/>
    <n v="89175611"/>
    <s v="PGE Dystrybucja S.A. Oddział Lublin"/>
    <s v="PGE Obrót S.A."/>
    <x v="1"/>
    <n v="5"/>
    <n v="2"/>
    <n v="6412"/>
    <n v="2564"/>
    <n v="3848"/>
    <s v="01.01.2021 r."/>
    <s v="Gmina Baranów"/>
    <s v="Gmina Baranów"/>
    <m/>
  </r>
  <r>
    <s v="20."/>
    <s v="Oświetlenie uliczne"/>
    <s v="-"/>
    <s v="-"/>
    <s v="Dębczyna"/>
    <s v="24-105"/>
    <s v="Baranów"/>
    <x v="19"/>
    <n v="80291969"/>
    <s v="PGE Dystrybucja S.A. Oddział Lublin"/>
    <s v="PGE Obrót S.A."/>
    <x v="1"/>
    <n v="4"/>
    <n v="2"/>
    <n v="9464"/>
    <n v="3786"/>
    <n v="5678"/>
    <s v="01.01.2021 r."/>
    <s v="Gmina Baranów"/>
    <s v="Gmina Baranów"/>
    <m/>
  </r>
  <r>
    <s v="21."/>
    <s v="Oświetlenie uliczne ST-1"/>
    <s v="-"/>
    <s v="-"/>
    <s v="Zagóźdź"/>
    <s v="24-105"/>
    <s v="Baranów"/>
    <x v="20"/>
    <n v="29685328"/>
    <s v="PGE Dystrybucja S.A. Oddział Lublin"/>
    <s v="PGE Obrót S.A."/>
    <x v="1"/>
    <n v="5"/>
    <n v="2"/>
    <n v="11870"/>
    <n v="4748"/>
    <n v="7122"/>
    <s v="01.01.2021 r."/>
    <s v="Gmina Baranów"/>
    <s v="Gmina Baranów"/>
    <m/>
  </r>
  <r>
    <s v="22."/>
    <s v="Oświetlenie uliczne ST-2"/>
    <s v="-"/>
    <s v="-"/>
    <s v="Zagóźdź"/>
    <s v="24-105"/>
    <s v="Baranów"/>
    <x v="21"/>
    <n v="29562962"/>
    <s v="PGE Dystrybucja S.A. Oddział Lublin"/>
    <s v="PGE Obrót S.A."/>
    <x v="1"/>
    <n v="5"/>
    <n v="2"/>
    <n v="2204"/>
    <n v="882"/>
    <n v="1322"/>
    <s v="01.01.2021 r."/>
    <s v="Gmina Baranów"/>
    <s v="Gmina Baranów"/>
    <m/>
  </r>
  <r>
    <s v="23."/>
    <s v="Oświetlenie uliczne"/>
    <s v="-"/>
    <s v="-"/>
    <s v="Składów"/>
    <s v="24-105"/>
    <s v="Baranów"/>
    <x v="22"/>
    <n v="80308540"/>
    <s v="PGE Dystrybucja S.A. Oddział Lublin"/>
    <s v="PGE Obrót S.A."/>
    <x v="1"/>
    <n v="5"/>
    <n v="2"/>
    <n v="7212"/>
    <n v="2884"/>
    <n v="4328"/>
    <s v="01.01.2021 r."/>
    <s v="Gmina Baranów"/>
    <s v="Gmina Baranów"/>
    <m/>
  </r>
  <r>
    <s v="24."/>
    <s v="Oświetlenie uliczne ST-1"/>
    <s v="-"/>
    <s v="-"/>
    <s v="Gródek"/>
    <s v="24-105"/>
    <s v="Baranów"/>
    <x v="23"/>
    <n v="80292006"/>
    <s v="PGE Dystrybucja S.A. Oddział Lublin"/>
    <s v="PGE Obrót S.A."/>
    <x v="1"/>
    <n v="5"/>
    <n v="2"/>
    <n v="8208"/>
    <n v="3284"/>
    <n v="4924"/>
    <s v="01.01.2021 r."/>
    <s v="Gmina Baranów"/>
    <s v="Gmina Baranów"/>
    <m/>
  </r>
  <r>
    <s v="25."/>
    <s v="Oświetlenie uliczne ST-2"/>
    <s v="-"/>
    <s v="-"/>
    <s v="Gródek"/>
    <s v="24-105"/>
    <s v="Baranów"/>
    <x v="24"/>
    <n v="80291962"/>
    <s v="PGE Dystrybucja S.A. Oddział Lublin"/>
    <s v="PGE Obrót S.A."/>
    <x v="1"/>
    <n v="5"/>
    <n v="2"/>
    <n v="11198"/>
    <n v="4478"/>
    <n v="6720"/>
    <s v="01.01.2021 r."/>
    <s v="Gmina Baranów"/>
    <s v="Gmina Baranów"/>
    <m/>
  </r>
  <r>
    <s v="26."/>
    <s v="Oświetlenie uliczne"/>
    <s v="-"/>
    <s v="-"/>
    <s v="Łukawica"/>
    <s v="24-105"/>
    <s v="Baranów"/>
    <x v="25"/>
    <s v="01357017"/>
    <s v="PGE Dystrybucja S.A. Oddział Lublin"/>
    <s v="PGE Obrót S.A."/>
    <x v="1"/>
    <n v="5"/>
    <n v="2"/>
    <n v="12610"/>
    <n v="5044"/>
    <n v="7566"/>
    <s v="01.01.2021 r."/>
    <s v="Gmina Baranów"/>
    <s v="Gmina Baranów"/>
    <m/>
  </r>
  <r>
    <s v="27."/>
    <s v="Oświetlenie uliczne ST-1"/>
    <s v="-"/>
    <s v="-"/>
    <s v="Łukawka"/>
    <s v="24-105"/>
    <s v="Baranów"/>
    <x v="26"/>
    <n v="13700200"/>
    <s v="PGE Dystrybucja S.A. Oddział Lublin"/>
    <s v="PGE Obrót S.A."/>
    <x v="1"/>
    <n v="14"/>
    <n v="2"/>
    <n v="10260"/>
    <n v="4104"/>
    <n v="6156"/>
    <s v="01.01.2021 r."/>
    <s v="Gmina Baranów"/>
    <s v="Gmina Baranów"/>
    <m/>
  </r>
  <r>
    <s v="28."/>
    <s v="Oświetlenie uliczne"/>
    <s v="-"/>
    <s v="-"/>
    <s v="Pogonów"/>
    <s v="24-105"/>
    <s v="Baranów"/>
    <x v="27"/>
    <n v="80290676"/>
    <s v="PGE Dystrybucja S.A. Oddział Lublin"/>
    <s v="PGE Obrót S.A."/>
    <x v="1"/>
    <n v="5"/>
    <n v="2"/>
    <n v="16280"/>
    <n v="6512"/>
    <n v="9768"/>
    <s v="01.01.2021 r."/>
    <s v="Gmina Baranów"/>
    <s v="Gmina Baranów"/>
    <m/>
  </r>
  <r>
    <s v="29."/>
    <s v="Oświetlenie uliczne"/>
    <s v="-"/>
    <s v="-"/>
    <s v="Motoga"/>
    <s v="24-105"/>
    <s v="Baranów"/>
    <x v="28"/>
    <n v="80292122"/>
    <s v="PGE Dystrybucja S.A. Oddział Lublin"/>
    <s v="PGE Obrót S.A."/>
    <x v="1"/>
    <n v="5"/>
    <n v="2"/>
    <n v="8274"/>
    <n v="3310"/>
    <n v="4964"/>
    <s v="01.01.2021 r."/>
    <s v="Gmina Baranów"/>
    <s v="Gmina Baranów"/>
    <m/>
  </r>
  <r>
    <s v="30."/>
    <s v="Oświetlenie uliczne ST-1"/>
    <s v="-"/>
    <s v="-"/>
    <s v="Kozioł"/>
    <s v="24-105"/>
    <s v="Baranów"/>
    <x v="29"/>
    <n v="80306800"/>
    <s v="PGE Dystrybucja S.A. Oddział Lublin"/>
    <s v="PGE Obrót S.A."/>
    <x v="1"/>
    <n v="5"/>
    <n v="2"/>
    <n v="17262"/>
    <n v="6906"/>
    <n v="10356"/>
    <s v="01.01.2021 r."/>
    <s v="Gmina Baranów"/>
    <s v="Gmina Baranów"/>
    <m/>
  </r>
  <r>
    <s v="31."/>
    <s v="Oświetlenie uliczne ST-2"/>
    <s v="-"/>
    <s v="-"/>
    <s v="Kozioł"/>
    <s v="24-105"/>
    <s v="Baranów"/>
    <x v="30"/>
    <n v="80292120"/>
    <s v="PGE Dystrybucja S.A. Oddział Lublin"/>
    <s v="PGE Obrót S.A."/>
    <x v="1"/>
    <n v="5"/>
    <n v="2"/>
    <n v="8996"/>
    <n v="3598"/>
    <n v="5398"/>
    <s v="01.01.2021 r."/>
    <s v="Gmina Baranów"/>
    <s v="Gmina Baranów"/>
    <m/>
  </r>
  <r>
    <s v="32."/>
    <s v="Oświetlenie uliczne"/>
    <s v="-"/>
    <s v="-"/>
    <s v="Huta"/>
    <s v="24-105"/>
    <s v="Baranów"/>
    <x v="31"/>
    <n v="13740512"/>
    <s v="PGE Dystrybucja S.A. Oddział Lublin"/>
    <s v="PGE Obrót S.A."/>
    <x v="1"/>
    <n v="14"/>
    <n v="2"/>
    <n v="11148"/>
    <n v="4460"/>
    <n v="6688"/>
    <s v="01.01.2021 r."/>
    <s v="Gmina Baranów"/>
    <s v="Gmina Baranów"/>
    <m/>
  </r>
  <r>
    <s v="33."/>
    <s v="Oświetlenie uliczne"/>
    <s v="-"/>
    <s v="-"/>
    <s v="Karczunek"/>
    <s v="24-105"/>
    <s v="Baranów"/>
    <x v="32"/>
    <n v="83187900"/>
    <s v="PGE Dystrybucja S.A. Oddział Lublin"/>
    <s v="PGE Obrót S.A."/>
    <x v="1"/>
    <n v="5"/>
    <n v="2"/>
    <n v="2724"/>
    <n v="1090"/>
    <n v="1634"/>
    <s v="01.01.2021 r."/>
    <s v="Gmina Baranów"/>
    <s v="Gmina Baranów"/>
    <m/>
  </r>
  <r>
    <s v="34."/>
    <s v="Oświetlenie uliczne"/>
    <s v="-"/>
    <s v="-"/>
    <s v="Niwa"/>
    <s v="24-105"/>
    <s v="Baranów"/>
    <x v="33"/>
    <s v="00083544"/>
    <s v="PGE Dystrybucja S.A. Oddział Lublin"/>
    <s v="PGE Obrót S.A."/>
    <x v="1"/>
    <n v="14"/>
    <n v="2"/>
    <n v="12736"/>
    <n v="5094"/>
    <n v="7642"/>
    <s v="01.01.2021 r."/>
    <s v="Gmina Baranów"/>
    <s v="Gmina Baranów"/>
    <m/>
  </r>
  <r>
    <s v="35."/>
    <s v="Oświetlenie uliczne ST-1"/>
    <s v="-"/>
    <s v="-"/>
    <s v="Śniadówka"/>
    <s v="24-105"/>
    <s v="Baranów"/>
    <x v="34"/>
    <n v="80290738"/>
    <s v="PGE Dystrybucja S.A. Oddział Lublin"/>
    <s v="PGE Obrót S.A."/>
    <x v="1"/>
    <n v="5"/>
    <n v="2"/>
    <n v="5242"/>
    <n v="2098"/>
    <n v="3144"/>
    <s v="01.01.2021 r."/>
    <s v="Gmina Baranów"/>
    <s v="Gmina Baranów"/>
    <m/>
  </r>
  <r>
    <s v="36."/>
    <s v="Oświetlenie uliczne ST-2"/>
    <s v="-"/>
    <s v="-"/>
    <s v="Śniadówka"/>
    <s v="24-105"/>
    <s v="Baranów"/>
    <x v="35"/>
    <n v="29685304"/>
    <s v="PGE Dystrybucja S.A. Oddział Lublin"/>
    <s v="PGE Obrót S.A."/>
    <x v="1"/>
    <n v="5"/>
    <n v="2"/>
    <n v="6376"/>
    <n v="2550"/>
    <n v="3826"/>
    <s v="01.01.2021 r."/>
    <s v="Gmina Baranów"/>
    <s v="Gmina Baranów"/>
    <m/>
  </r>
  <r>
    <s v="37."/>
    <s v="Oświetlenie drogowe"/>
    <s v="Puławska"/>
    <s v="-"/>
    <s v="-"/>
    <s v="24-105"/>
    <s v="Baranów"/>
    <x v="36"/>
    <s v="96387290"/>
    <s v="PGE Dystrybucja S.A. Oddział Lublin"/>
    <s v="PGE Obrót S.A."/>
    <x v="1"/>
    <n v="11"/>
    <n v="2"/>
    <n v="4264"/>
    <n v="1706"/>
    <n v="2558"/>
    <s v="01.01.2021 r."/>
    <s v="Gmina Baranów"/>
    <s v="Gmina Baranów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s v="1."/>
    <s v="Urząd Gminy Baranów"/>
    <s v="-"/>
    <s v="-"/>
    <s v="Baranów"/>
    <s v="24-105"/>
    <s v="Baranów"/>
    <x v="0"/>
    <n v="12561952"/>
    <s v="PGE Dystrybucja S.A. Oddział Lublin"/>
    <s v="PGE Obrót S.A."/>
    <x v="0"/>
    <n v="22"/>
    <n v="2"/>
    <n v="80610"/>
    <n v="24182"/>
    <n v="56428"/>
    <n v="0"/>
    <s v="01.01.2021 r."/>
    <s v="Gmina Baranów"/>
    <s v="Gmina Baranów"/>
    <m/>
  </r>
  <r>
    <s v="2."/>
    <s v="Baza Spółdzielni Usług Rolniczych"/>
    <s v="Michowska"/>
    <n v="41"/>
    <s v="Baranów"/>
    <s v="24-105"/>
    <s v="Baranów"/>
    <x v="1"/>
    <n v="90392760"/>
    <s v="PGE Dystrybucja S.A. Oddział Lublin"/>
    <s v="PGE Obrót S.A."/>
    <x v="1"/>
    <n v="20"/>
    <n v="2"/>
    <n v="4666"/>
    <n v="1866"/>
    <n v="2800"/>
    <n v="0"/>
    <s v="01.01.2021 r."/>
    <s v="Gmina Baranów"/>
    <s v="Gmina Baranów"/>
    <m/>
  </r>
  <r>
    <s v="3."/>
    <s v="Gmina Baranów"/>
    <s v="Tartaczna"/>
    <s v="8A"/>
    <s v="Baranów"/>
    <s v="24-105"/>
    <s v="Baranów"/>
    <x v="2"/>
    <n v="13728410"/>
    <s v="PGE Dystrybucja S.A. Oddział Lublin"/>
    <s v="PGE Obrót S.A."/>
    <x v="2"/>
    <n v="18"/>
    <n v="2"/>
    <n v="1136"/>
    <n v="1136"/>
    <n v="0"/>
    <n v="0"/>
    <s v="01.01.2021 r."/>
    <s v="Gmina Baranów"/>
    <s v="Gmina Baranów"/>
    <m/>
  </r>
  <r>
    <s v="4."/>
    <s v="Oczyszczalnia ścieków – Baranów"/>
    <s v="-"/>
    <s v="-"/>
    <s v="Baranów"/>
    <s v="24-105"/>
    <s v="Baranów"/>
    <x v="3"/>
    <s v="04146813"/>
    <s v="PGE Dystrybucja S.A. Oddział Lublin"/>
    <s v="PGE Obrót S.A."/>
    <x v="1"/>
    <n v="35"/>
    <n v="1"/>
    <n v="188880"/>
    <n v="75554"/>
    <n v="113326"/>
    <n v="0"/>
    <s v="01.01.2021 r."/>
    <s v="Gmina Baranów"/>
    <s v="Gmina Baranów"/>
    <m/>
  </r>
  <r>
    <s v="5."/>
    <s v="Scena Widowiskowa"/>
    <s v="Puławska"/>
    <s v="-"/>
    <s v="Baranów"/>
    <s v="24-105"/>
    <s v="Baranów"/>
    <x v="4"/>
    <n v="93369571"/>
    <s v="PGE Dystrybucja S.A. Oddział Lublin"/>
    <s v="PGE Obrót S.A."/>
    <x v="1"/>
    <n v="35"/>
    <n v="2"/>
    <n v="748"/>
    <n v="298"/>
    <n v="450"/>
    <n v="0"/>
    <s v="01.01.2021 r."/>
    <s v="Gmina Baranów"/>
    <s v="Gmina Baranów"/>
    <m/>
  </r>
  <r>
    <s v="6."/>
    <s v="Przepompownia Ścieków"/>
    <s v="Błotna"/>
    <s v="-"/>
    <s v="Baranów"/>
    <s v="24-105"/>
    <s v="Baranów"/>
    <x v="5"/>
    <n v="13700281"/>
    <s v="PGE Dystrybucja S.A. Oddział Lublin"/>
    <s v="PGE Obrót S.A."/>
    <x v="1"/>
    <n v="14"/>
    <n v="2"/>
    <n v="16572"/>
    <n v="6630"/>
    <n v="9942"/>
    <n v="0"/>
    <s v="01.01.2021 r."/>
    <s v="Gmina Baranów"/>
    <s v="Gmina Baranów"/>
    <m/>
  </r>
  <r>
    <s v="7."/>
    <s v="Przepompownia Ścieków &quot;Kulik&quot;"/>
    <s v="Zagrody"/>
    <s v="-"/>
    <s v="Baranów"/>
    <s v="24-105"/>
    <s v="Baranów"/>
    <x v="6"/>
    <n v="90366102"/>
    <s v="PGE Dystrybucja S.A. Oddział Lublin"/>
    <s v="PGE Obrót S.A."/>
    <x v="2"/>
    <n v="7"/>
    <n v="2"/>
    <n v="1150"/>
    <n v="1150"/>
    <n v="0"/>
    <n v="0"/>
    <s v="01.01.2021 r."/>
    <s v="Gmina Baranów"/>
    <s v="Gmina Baranów"/>
    <m/>
  </r>
  <r>
    <s v="8."/>
    <s v="Gmina Baranów"/>
    <s v="Zagrody"/>
    <s v="-"/>
    <s v="Baranów"/>
    <s v="24-105"/>
    <s v="Baranów"/>
    <x v="7"/>
    <n v="15154023"/>
    <s v="PGE Dystrybucja S.A. Oddział Lublin"/>
    <s v="PGE Obrót S.A."/>
    <x v="2"/>
    <n v="7"/>
    <n v="2"/>
    <n v="988"/>
    <n v="988"/>
    <n v="0"/>
    <n v="0"/>
    <s v="01.01.2021 r."/>
    <s v="Gmina Baranów"/>
    <s v="Gmina Baranów"/>
    <m/>
  </r>
  <r>
    <s v="9."/>
    <s v="Przepompownia Ścieków &quot;Kukier&quot;"/>
    <s v="Zagrody"/>
    <s v="-"/>
    <s v="Baranów"/>
    <s v="24-105"/>
    <s v="Baranów"/>
    <x v="8"/>
    <s v="00358680"/>
    <s v="PGE Dystrybucja S.A. Oddział Lublin"/>
    <s v="PGE Obrót S.A."/>
    <x v="2"/>
    <n v="7"/>
    <n v="2"/>
    <n v="72"/>
    <n v="72"/>
    <n v="0"/>
    <n v="0"/>
    <s v="01.01.2021 r."/>
    <s v="Gmina Baranów"/>
    <s v="Gmina Baranów"/>
    <m/>
  </r>
  <r>
    <s v="10."/>
    <s v="Przepompownia Ścieków &quot;Surzyn&quot;"/>
    <s v="Zagrody"/>
    <s v="-"/>
    <s v="Baranów"/>
    <s v="24-105"/>
    <s v="Baranów"/>
    <x v="9"/>
    <n v="15154656"/>
    <s v="PGE Dystrybucja S.A. Oddział Lublin"/>
    <s v="PGE Obrót S.A."/>
    <x v="2"/>
    <n v="7"/>
    <n v="2"/>
    <n v="198"/>
    <n v="198"/>
    <n v="0"/>
    <n v="0"/>
    <s v="01.01.2021 r."/>
    <s v="Gmina Baranów"/>
    <s v="Gmina Baranów"/>
    <m/>
  </r>
  <r>
    <s v="11."/>
    <s v="Przepompownia Ścieków &quot;Domańsk&quot;"/>
    <s v="Zagrody"/>
    <s v="-"/>
    <s v="Baranów"/>
    <s v="24-105"/>
    <s v="Baranów"/>
    <x v="10"/>
    <s v="00358629"/>
    <s v="PGE Dystrybucja S.A. Oddział Lublin"/>
    <s v="PGE Obrót S.A."/>
    <x v="2"/>
    <n v="5"/>
    <n v="2"/>
    <n v="1524"/>
    <n v="1524"/>
    <n v="0"/>
    <n v="0"/>
    <s v="01.01.2021 r."/>
    <s v="Gmina Baranów"/>
    <s v="Gmina Baranów"/>
    <m/>
  </r>
  <r>
    <s v="12."/>
    <s v="Przepompownia Ścieków &quot;Piasecki&quot;"/>
    <s v="Zagrody"/>
    <s v="-"/>
    <s v="Baranów"/>
    <s v="24-105"/>
    <s v="Baranów"/>
    <x v="11"/>
    <n v="15154607"/>
    <s v="PGE Dystrybucja S.A. Oddział Lublin"/>
    <s v="PGE Obrót S.A."/>
    <x v="2"/>
    <n v="7"/>
    <n v="2"/>
    <n v="872"/>
    <n v="872"/>
    <n v="0"/>
    <n v="0"/>
    <s v="01.01.2021 r."/>
    <s v="Gmina Baranów"/>
    <s v="Gmina Baranów"/>
    <m/>
  </r>
  <r>
    <s v="13."/>
    <s v="Przepompownia Ścieki &quot;Baraki&quot;"/>
    <s v="Zagrody"/>
    <s v="-"/>
    <s v="Baranów"/>
    <s v="24-105"/>
    <s v="Baranów"/>
    <x v="12"/>
    <n v="12267054"/>
    <s v="PGE Dystrybucja S.A. Oddział Lublin"/>
    <s v="PGE Obrót S.A."/>
    <x v="1"/>
    <n v="9"/>
    <n v="2"/>
    <n v="1438"/>
    <n v="574"/>
    <n v="864"/>
    <n v="0"/>
    <s v="01.01.2021 r."/>
    <s v="Gmina Baranów"/>
    <s v="Gmina Baranów"/>
    <m/>
  </r>
  <r>
    <s v="14."/>
    <s v="Przepompownia Ścieków &quot;Banaś&quot;"/>
    <s v="Zagrody"/>
    <s v="-"/>
    <s v="Baranów"/>
    <s v="24-105"/>
    <s v="Baranów"/>
    <x v="13"/>
    <n v="15155270"/>
    <s v="PGE Dystrybucja S.A. Oddział Lublin"/>
    <s v="PGE Obrót S.A."/>
    <x v="2"/>
    <n v="7"/>
    <n v="2"/>
    <n v="360"/>
    <n v="360"/>
    <n v="0"/>
    <n v="0"/>
    <s v="01.01.2021 r."/>
    <s v="Gmina Baranów"/>
    <s v="Gmina Baranów"/>
    <m/>
  </r>
  <r>
    <s v="15."/>
    <s v="Przepompownia Ścieków &quot;Szwagrzak&quot;"/>
    <s v="Zagrody"/>
    <s v="-"/>
    <s v="Baranów"/>
    <s v="24-105"/>
    <s v="Baranów"/>
    <x v="14"/>
    <n v="11753203"/>
    <s v="PGE Dystrybucja S.A. Oddział Lublin"/>
    <s v="PGE Obrót S.A."/>
    <x v="1"/>
    <n v="7"/>
    <n v="2"/>
    <n v="2594"/>
    <n v="1038"/>
    <n v="1556"/>
    <n v="0"/>
    <s v="01.01.2021 r."/>
    <s v="Gmina Baranów"/>
    <s v="Gmina Baranów"/>
    <m/>
  </r>
  <r>
    <s v="16."/>
    <s v="Przepompownia Ścieków &quot;Weterynaria&quot;"/>
    <s v="Puławska"/>
    <s v="-"/>
    <s v="Baranów"/>
    <s v="24-105"/>
    <s v="Baranów"/>
    <x v="15"/>
    <n v="13699776"/>
    <s v="PGE Dystrybucja S.A. Oddział Lublin"/>
    <s v="PGE Obrót S.A."/>
    <x v="1"/>
    <n v="14"/>
    <n v="2"/>
    <n v="3040"/>
    <n v="1216"/>
    <n v="1824"/>
    <n v="0"/>
    <s v="01.01.2021 r."/>
    <s v="Gmina Baranów"/>
    <s v="Gmina Baranów"/>
    <m/>
  </r>
  <r>
    <s v="17."/>
    <s v="Przepompownia Ścieków &quot;Mizura&quot;"/>
    <s v="Spółdzielcza"/>
    <s v="-"/>
    <s v="Baranów"/>
    <s v="24-105"/>
    <s v="Baranów"/>
    <x v="16"/>
    <s v="00358620"/>
    <s v="PGE Dystrybucja S.A. Oddział Lublin"/>
    <s v="PGE Obrót S.A."/>
    <x v="2"/>
    <n v="5"/>
    <n v="2"/>
    <n v="1238"/>
    <n v="1238"/>
    <n v="0"/>
    <n v="0"/>
    <s v="01.01.2021 r."/>
    <s v="Gmina Baranów"/>
    <s v="Gmina Baranów"/>
    <m/>
  </r>
  <r>
    <s v="18."/>
    <s v="Przepompownia Ścieków &quot;GS&quot;"/>
    <s v="Spółdzielcza"/>
    <s v="-"/>
    <s v="Baranów"/>
    <s v="24-105"/>
    <s v="Baranów"/>
    <x v="17"/>
    <s v="00358653"/>
    <s v="PGE Dystrybucja S.A. Oddział Lublin"/>
    <s v="PGE Obrót S.A."/>
    <x v="2"/>
    <n v="1"/>
    <n v="2"/>
    <n v="206"/>
    <n v="206"/>
    <n v="0"/>
    <n v="0"/>
    <s v="01.01.2021 r."/>
    <s v="Gmina Baranów"/>
    <s v="Gmina Baranów"/>
    <m/>
  </r>
  <r>
    <s v="19."/>
    <s v="Przepompownia Ścieków &quot;Domański&quot;"/>
    <s v="Tartaczna"/>
    <s v="-"/>
    <s v="Baranów"/>
    <s v="24-105"/>
    <s v="Baranów"/>
    <x v="18"/>
    <n v="13699771"/>
    <s v="PGE Dystrybucja S.A. Oddział Lublin"/>
    <s v="PGE Obrót S.A."/>
    <x v="1"/>
    <n v="7"/>
    <n v="2"/>
    <n v="3998"/>
    <n v="1598"/>
    <n v="2400"/>
    <n v="0"/>
    <s v="01.01.2021 r."/>
    <s v="Gmina Baranów"/>
    <s v="Gmina Baranów"/>
    <m/>
  </r>
  <r>
    <s v="20."/>
    <s v="Przepompownia Ścieków &quot;Koksa&quot;"/>
    <s v="Tartaczna"/>
    <s v="-"/>
    <s v="Baranów"/>
    <s v="24-105"/>
    <s v="Baranów"/>
    <x v="19"/>
    <n v="13699785"/>
    <s v="PGE Dystrybucja S.A. Oddział Lublin"/>
    <s v="PGE Obrót S.A."/>
    <x v="1"/>
    <n v="14"/>
    <n v="2"/>
    <n v="5766"/>
    <n v="2308"/>
    <n v="3458"/>
    <n v="0"/>
    <s v="01.01.2021 r."/>
    <s v="Gmina Baranów"/>
    <s v="Gmina Baranów"/>
    <m/>
  </r>
  <r>
    <s v="21."/>
    <s v="Hydrofornia Czołna"/>
    <s v="-"/>
    <s v="-"/>
    <s v="Czołna"/>
    <s v="24-105"/>
    <s v="Baranów"/>
    <x v="20"/>
    <n v="50434294"/>
    <s v="PGE Dystrybucja S.A. Oddział Lublin"/>
    <s v="PGE Obrót S.A."/>
    <x v="1"/>
    <n v="35"/>
    <n v="1"/>
    <n v="206618"/>
    <n v="82650"/>
    <n v="123968"/>
    <n v="0"/>
    <s v="01.01.2021 r."/>
    <s v="Gmina Baranów"/>
    <s v="Gmina Baranów"/>
    <m/>
  </r>
  <r>
    <s v="22."/>
    <s v="Stacja Wodociągowa Śniadówka"/>
    <s v="-"/>
    <s v="-"/>
    <s v="Śniadówka"/>
    <s v="24-105"/>
    <s v="Baranów"/>
    <x v="21"/>
    <n v="50064393"/>
    <s v="PGE Dystrybucja S.A. Oddział Lublin"/>
    <s v="PGE Obrót S.A."/>
    <x v="1"/>
    <n v="18"/>
    <n v="1"/>
    <n v="55124"/>
    <n v="22050"/>
    <n v="33074"/>
    <n v="0"/>
    <s v="01.01.2021 r."/>
    <s v="Gmina Baranów"/>
    <s v="Gmina Baranów"/>
    <m/>
  </r>
  <r>
    <s v="23."/>
    <s v="Hydrofornia Huta"/>
    <s v="-"/>
    <s v="-"/>
    <s v="Huta"/>
    <s v="24-105"/>
    <s v="Baranów"/>
    <x v="22"/>
    <n v="90366121"/>
    <s v="PGE Dystrybucja S.A. Oddział Lublin"/>
    <s v="PGE Obrót S.A."/>
    <x v="2"/>
    <n v="9"/>
    <n v="2"/>
    <n v="206"/>
    <n v="206"/>
    <n v="0"/>
    <n v="0"/>
    <s v="01.01.2021 r."/>
    <s v="Gmina Baranów"/>
    <s v="Gmina Baranów"/>
    <m/>
  </r>
  <r>
    <s v="24."/>
    <s v="Remiza OSP"/>
    <s v="-"/>
    <s v="-"/>
    <s v="Czołna"/>
    <s v="24-105"/>
    <s v="Baranów"/>
    <x v="23"/>
    <n v="14903906"/>
    <s v="PGE Dystrybucja S.A. Oddział Lublin"/>
    <s v="PGE Obrót S.A."/>
    <x v="1"/>
    <n v="11"/>
    <n v="2"/>
    <n v="7966"/>
    <n v="3186"/>
    <n v="4780"/>
    <n v="0"/>
    <s v="01.01.2021 r."/>
    <s v="Gmina Baranów"/>
    <s v="Gmina Baranów"/>
    <m/>
  </r>
  <r>
    <s v="25."/>
    <s v="Świetlica Wiejska"/>
    <s v="-"/>
    <n v="61"/>
    <s v="Wola Czołnowska"/>
    <s v="24-105"/>
    <s v="Baranów"/>
    <x v="24"/>
    <n v="14988289"/>
    <s v="PGE Dystrybucja S.A. Oddział Lublin"/>
    <s v="PGE Obrót S.A."/>
    <x v="2"/>
    <n v="11"/>
    <n v="2"/>
    <n v="252"/>
    <n v="252"/>
    <n v="0"/>
    <n v="0"/>
    <s v="01.01.2021 r."/>
    <s v="Gmina Baranów"/>
    <s v="Gmina Baranów"/>
    <m/>
  </r>
  <r>
    <s v="26."/>
    <s v="Świetlica"/>
    <s v="-"/>
    <n v="6"/>
    <s v="Dębczyna"/>
    <s v="24-105"/>
    <s v="Baranów"/>
    <x v="25"/>
    <s v="95665281"/>
    <s v="PGE Dystrybucja S.A. Oddział Lublin"/>
    <s v="PGE Obrót S.A."/>
    <x v="1"/>
    <n v="5"/>
    <n v="2"/>
    <n v="292"/>
    <n v="116"/>
    <n v="176"/>
    <n v="0"/>
    <s v="01.01.2021 r."/>
    <s v="Gmina Baranów"/>
    <s v="Gmina Baranów"/>
    <m/>
  </r>
  <r>
    <s v="27."/>
    <s v="Świetlica"/>
    <s v="-"/>
    <s v="DZ. 31"/>
    <s v="Zagóźdź"/>
    <s v="24-105"/>
    <s v="Baranów"/>
    <x v="26"/>
    <n v="11428859"/>
    <s v="PGE Dystrybucja S.A. Oddział Lublin"/>
    <s v="PGE Obrót S.A."/>
    <x v="1"/>
    <n v="14"/>
    <n v="2"/>
    <n v="1602"/>
    <n v="640"/>
    <n v="962"/>
    <n v="0"/>
    <s v="01.01.2021 r."/>
    <s v="Gmina Baranów"/>
    <s v="Gmina Baranów"/>
    <m/>
  </r>
  <r>
    <s v="28."/>
    <s v="Szkoła Podstawowa Gródek"/>
    <s v="-"/>
    <s v="-"/>
    <s v="Gródek"/>
    <s v="24-105"/>
    <s v="Baranów"/>
    <x v="27"/>
    <n v="14028991"/>
    <s v="PGE Dystrybucja S.A. Oddział Lublin"/>
    <s v="PGE Obrót S.A."/>
    <x v="2"/>
    <n v="14"/>
    <n v="2"/>
    <n v="206"/>
    <n v="206"/>
    <n v="0"/>
    <n v="0"/>
    <s v="01.01.2021 r."/>
    <s v="Gmina Baranów"/>
    <s v="Gmina Baranów"/>
    <m/>
  </r>
  <r>
    <s v="29."/>
    <s v="Świetlica"/>
    <s v="-"/>
    <s v="DZ. 140/1"/>
    <s v="Niwa"/>
    <s v="24-105"/>
    <s v="Baranów"/>
    <x v="28"/>
    <n v="15317437"/>
    <s v="PGE Dystrybucja S.A. Oddział Lublin"/>
    <s v="PGE Obrót S.A."/>
    <x v="2"/>
    <n v="11"/>
    <n v="2"/>
    <n v="5032"/>
    <n v="5032"/>
    <n v="0"/>
    <n v="0"/>
    <s v="01.01.2021 r."/>
    <s v="Gmina Baranów"/>
    <s v="Gmina Baranów"/>
    <m/>
  </r>
  <r>
    <s v="30."/>
    <s v="Przedszkole"/>
    <s v="Puławska"/>
    <n v="18"/>
    <s v="Baranów"/>
    <s v="24-105"/>
    <s v="Baranów"/>
    <x v="29"/>
    <n v="91216177"/>
    <s v="PGE Dystrybucja S.A. Oddział Lublin"/>
    <s v="PGE Obrót S.A."/>
    <x v="2"/>
    <n v="14"/>
    <n v="2"/>
    <n v="19682"/>
    <n v="19682"/>
    <n v="0"/>
    <n v="0"/>
    <s v="01.01.2021 r."/>
    <s v="Gmina Baranów"/>
    <s v="Gmina Baranów"/>
    <m/>
  </r>
  <r>
    <s v="31."/>
    <s v="Świetlica"/>
    <s v="-"/>
    <s v="DZ. 150/4"/>
    <s v="Huta"/>
    <s v="24-105"/>
    <s v="Baranów"/>
    <x v="30"/>
    <n v="14936715"/>
    <s v="PGE Dystrybucja S.A. Oddział Lublin"/>
    <s v="PGE Obrót S.A."/>
    <x v="2"/>
    <n v="11"/>
    <n v="2"/>
    <n v="206"/>
    <n v="206"/>
    <n v="0"/>
    <n v="0"/>
    <s v="01.01.2021 r."/>
    <s v="Gmina Baranów"/>
    <s v="Gmina Baranów"/>
    <m/>
  </r>
  <r>
    <s v="32."/>
    <s v="Mieszkanie służbowe"/>
    <s v="-"/>
    <s v="32 m 1"/>
    <s v="Gródek"/>
    <s v="24-105"/>
    <s v="Baranów"/>
    <x v="31"/>
    <n v="83989432"/>
    <s v="PGE Dystrybucja S.A. Oddział Lublin"/>
    <s v="PGE Obrót S.A."/>
    <x v="3"/>
    <n v="4"/>
    <n v="2"/>
    <n v="206"/>
    <n v="206"/>
    <n v="0"/>
    <n v="0"/>
    <s v="01.01.2021 r."/>
    <s v="Gmina Baranów"/>
    <s v="Gmina Baranów"/>
    <s v="układ 1-fazowy; poniżej 500 kWh energii elektrycznej"/>
  </r>
  <r>
    <s v="33."/>
    <s v="Lokal mieszkalny"/>
    <s v="-"/>
    <n v="32"/>
    <s v="Gródek"/>
    <s v="24-105"/>
    <s v="Baranów"/>
    <x v="32"/>
    <n v="83990653"/>
    <s v="PGE Dystrybucja S.A. Oddział Lublin"/>
    <s v="PGE Obrót S.A."/>
    <x v="3"/>
    <n v="4"/>
    <n v="2"/>
    <n v="2"/>
    <n v="2"/>
    <n v="0"/>
    <n v="0"/>
    <s v="01.01.2021 r."/>
    <s v="Gmina Baranów"/>
    <s v="Gmina Baranów"/>
    <s v="układ 1-fazowy; poniżej 500 kWh energii elektrycznej"/>
  </r>
  <r>
    <s v="34."/>
    <s v="Lokal mieszkalny"/>
    <s v="-"/>
    <n v="32"/>
    <s v="Gródek"/>
    <s v="24-105"/>
    <s v="Baranów"/>
    <x v="33"/>
    <n v="31381020"/>
    <s v="PGE Dystrybucja S.A. Oddział Lublin"/>
    <s v="PGE Obrót S.A."/>
    <x v="3"/>
    <n v="5"/>
    <n v="2"/>
    <n v="286"/>
    <n v="286"/>
    <n v="0"/>
    <n v="0"/>
    <s v="01.01.2021 r."/>
    <s v="Gmina Baranów"/>
    <s v="Gmina Baranów"/>
    <s v="układ 1-fazowy; poniżej 500 kWh energii elektrycznej"/>
  </r>
  <r>
    <s v="35."/>
    <s v="Lokal mieszkalny nr 2"/>
    <s v="-"/>
    <n v="32"/>
    <s v="Gródek"/>
    <s v="24-105"/>
    <s v="Baranów"/>
    <x v="34"/>
    <n v="31987689"/>
    <s v="PGE Dystrybucja S.A. Oddział Lublin"/>
    <s v="PGE Obrót S.A."/>
    <x v="3"/>
    <n v="4"/>
    <n v="2"/>
    <n v="1430"/>
    <n v="1430"/>
    <n v="0"/>
    <n v="0"/>
    <s v="01.01.2021 r."/>
    <s v="Gmina Baranów"/>
    <s v="Gmina Baranów"/>
    <s v="układ 1-fazowy; od 500 kWh do 1200 kWh energii elektrycznej"/>
  </r>
  <r>
    <s v="36."/>
    <s v="Świetlica"/>
    <s v="-"/>
    <s v="DZ. 279"/>
    <s v="Łukawka"/>
    <s v="24-105"/>
    <s v="Baranów"/>
    <x v="35"/>
    <n v="15327597"/>
    <s v="PGE Dystrybucja S.A. Oddział Lublin"/>
    <s v="PGE Obrót S.A."/>
    <x v="2"/>
    <n v="11"/>
    <n v="2"/>
    <n v="316"/>
    <n v="316"/>
    <n v="0"/>
    <n v="0"/>
    <s v="01.01.2021 r."/>
    <s v="Gmina Baranów"/>
    <s v="Gmina Baranów"/>
    <m/>
  </r>
  <r>
    <s v="37."/>
    <s v="W-3-1001 Zespół Szkolno-Przedszkolny"/>
    <s v="Szkolna"/>
    <n v="2"/>
    <s v="Baranów"/>
    <s v="24-105"/>
    <s v="Baranów"/>
    <x v="36"/>
    <n v="50436903"/>
    <s v="PGE Dystrybucja S.A. Oddział Lublin"/>
    <s v="PGE Obrót S.A."/>
    <x v="4"/>
    <s v="I-VI oraz IX-XII - 51,0; VII i VIII - 15,0 "/>
    <n v="1"/>
    <n v="131662"/>
    <n v="59248"/>
    <n v="13166"/>
    <n v="59248"/>
    <s v="01.01.2021 r."/>
    <s v="Gmina Baranów"/>
    <s v="Zespół Szkolno-Przedszkolny w Baranowie"/>
    <m/>
  </r>
  <r>
    <s v="38."/>
    <s v="Samodzielny Publiczny Zakład Opieki Zdrowotnej"/>
    <s v="Długa"/>
    <n v="26"/>
    <s v="Baranów"/>
    <s v="24-105"/>
    <s v="Baranów"/>
    <x v="37"/>
    <n v="13700206"/>
    <s v="PGE Dystrybucja S.A. Oddział Lublin"/>
    <s v="PGE Obrót S.A."/>
    <x v="0"/>
    <n v="20"/>
    <n v="2"/>
    <n v="15328"/>
    <n v="4598"/>
    <n v="10730"/>
    <n v="0"/>
    <s v="01.01.2021 r."/>
    <s v="Samodzielny Publiczny Zakład Opieki Zdrowotnej w Baranowie"/>
    <s v="Samodzielny Publiczny Zakład Opieki Zdrowotnej w Baranowie"/>
    <m/>
  </r>
  <r>
    <s v="39."/>
    <s v="Świetlica"/>
    <s v="-"/>
    <n v="40"/>
    <s v="Kozioł"/>
    <s v="24-105"/>
    <s v="Baranów"/>
    <x v="38"/>
    <s v="00377049"/>
    <s v="PGE Dystrybucja S.A. Oddział Lublin"/>
    <s v="PGE Obrót S.A."/>
    <x v="2"/>
    <n v="5"/>
    <n v="2"/>
    <n v="1172"/>
    <n v="1172"/>
    <n v="0"/>
    <n v="0"/>
    <s v="01.01.2021 r."/>
    <s v="Gminne Centrum Kultury w Baranowie"/>
    <s v="Gminne Centrum Kultury w Baranowie"/>
    <m/>
  </r>
  <r>
    <s v="40."/>
    <s v="Świetlica"/>
    <s v="-"/>
    <n v="48"/>
    <s v="Śniadówka"/>
    <s v="24-105"/>
    <s v="Baranów"/>
    <x v="39"/>
    <n v="93165163"/>
    <s v="PGE Dystrybucja S.A. Oddział Lublin"/>
    <s v="PGE Obrót S.A."/>
    <x v="2"/>
    <n v="14"/>
    <n v="2"/>
    <n v="2762"/>
    <n v="2762"/>
    <n v="0"/>
    <n v="0"/>
    <s v="01.01.2021 r."/>
    <s v="Gminne Centrum Kultury w Baranowie"/>
    <s v="Gminne Centrum Kultury w Baranowie"/>
    <m/>
  </r>
  <r>
    <s v="41."/>
    <s v="Świetlica"/>
    <s v="-"/>
    <n v="67"/>
    <s v="Pogonów"/>
    <s v="24-105"/>
    <s v="Baranów"/>
    <x v="40"/>
    <s v="00337338"/>
    <s v="PGE Dystrybucja S.A. Oddział Lublin"/>
    <s v="PGE Obrót S.A."/>
    <x v="2"/>
    <n v="5"/>
    <n v="2"/>
    <n v="270"/>
    <n v="270"/>
    <n v="0"/>
    <n v="0"/>
    <s v="01.01.2021 r."/>
    <s v="Gminne Centrum Kultury w Baranowie"/>
    <s v="Gminne Centrum Kultury w Baranowi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5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rowHeaderCaption="Taryfa">
  <location ref="B22:F2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dataField="1" showAll="0">
      <items count="38">
        <item x="1"/>
        <item x="0"/>
        <item x="2"/>
        <item x="8"/>
        <item x="9"/>
        <item x="10"/>
        <item x="11"/>
        <item x="12"/>
        <item x="36"/>
        <item x="17"/>
        <item x="16"/>
        <item x="22"/>
        <item x="14"/>
        <item x="19"/>
        <item x="27"/>
        <item x="28"/>
        <item x="3"/>
        <item x="7"/>
        <item x="31"/>
        <item x="33"/>
        <item x="34"/>
        <item x="35"/>
        <item x="6"/>
        <item x="25"/>
        <item x="29"/>
        <item x="20"/>
        <item x="13"/>
        <item x="5"/>
        <item x="4"/>
        <item x="18"/>
        <item x="21"/>
        <item x="26"/>
        <item x="15"/>
        <item x="30"/>
        <item x="24"/>
        <item x="23"/>
        <item x="32"/>
        <item t="default"/>
      </items>
    </pivotField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65" showAll="0"/>
    <pivotField numFmtId="1" showAll="0"/>
    <pivotField dataField="1" numFmtId="1" showAll="0"/>
    <pivotField dataField="1" numFmtId="1" showAll="0"/>
    <pivotField dataField="1" numFmtId="1" showAll="0"/>
    <pivotField showAll="0"/>
    <pivotField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w okresie obowiązywania umowy " fld="14" baseField="0" baseItem="0"/>
    <dataField name="Łączne zużycie energii elektrycznej [kWh] w okresie obowiązywania umowy - I strefa " fld="15" baseField="0" baseItem="0"/>
    <dataField name="Łączne zużycie energii elektrycznej [kWh] w okresie obowiązywania umowy - II strefa " fld="16" baseField="0" baseItem="0"/>
    <dataField name="Ilość PPE" fld="7" subtotal="count" baseField="0" baseItem="0"/>
  </dataFields>
  <formats count="14"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6" cacheId="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rowHeaderCaption="Taryfa">
  <location ref="B29:G35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dataField="1" showAll="0">
      <items count="42">
        <item x="20"/>
        <item x="21"/>
        <item x="3"/>
        <item x="11"/>
        <item x="4"/>
        <item x="40"/>
        <item x="15"/>
        <item x="2"/>
        <item x="18"/>
        <item x="19"/>
        <item x="16"/>
        <item x="10"/>
        <item x="6"/>
        <item x="12"/>
        <item x="8"/>
        <item x="14"/>
        <item x="13"/>
        <item x="9"/>
        <item x="7"/>
        <item x="5"/>
        <item x="0"/>
        <item x="37"/>
        <item x="1"/>
        <item x="29"/>
        <item x="17"/>
        <item x="23"/>
        <item x="24"/>
        <item x="38"/>
        <item x="39"/>
        <item x="28"/>
        <item x="35"/>
        <item x="30"/>
        <item x="22"/>
        <item x="27"/>
        <item x="31"/>
        <item x="32"/>
        <item x="33"/>
        <item x="34"/>
        <item x="25"/>
        <item x="26"/>
        <item x="36"/>
        <item t="default"/>
      </items>
    </pivotField>
    <pivotField showAll="0"/>
    <pivotField showAll="0"/>
    <pivotField showAll="0"/>
    <pivotField axis="axisRow" showAll="0">
      <items count="6">
        <item x="2"/>
        <item x="0"/>
        <item x="1"/>
        <item x="4"/>
        <item x="3"/>
        <item t="default"/>
      </items>
    </pivotField>
    <pivotField showAll="0"/>
    <pivotField numFmtId="1" showAll="0"/>
    <pivotField dataField="1" numFmtId="1" showAll="0"/>
    <pivotField dataField="1" numFmtId="1" showAll="0"/>
    <pivotField dataField="1" numFmtId="1" showAll="0"/>
    <pivotField dataField="1" numFmtId="1" showAll="0"/>
    <pivotField showAll="0"/>
    <pivotField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Łączne zużycie energii elektrycznej [kWh] w okresie obowiązywania umowy " fld="14" baseField="0" baseItem="0"/>
    <dataField name="Łączne zużycie energii elektrycznej [kWh] w okresie obowiązywania umowy - I strefa " fld="15" baseField="0" baseItem="0"/>
    <dataField name="Łączne zużycie energii elektrycznej [kWh] w okresie obowiązywania umowy - II strefa " fld="16" baseField="0" baseItem="0"/>
    <dataField name="Łączne zużycie energii elektrycznej [kWh] w okresie obowiązywania umowy - III strefa " fld="17" baseField="0" baseItem="0"/>
    <dataField name="Ilość PPE" fld="7" subtotal="count" baseField="0" baseItem="0"/>
  </dataFields>
  <formats count="14">
    <format dxfId="27">
      <pivotArea field="11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1" type="button" dataOnly="0" labelOnly="1" outline="0" axis="axisRow" fieldPosition="0"/>
    </format>
    <format dxfId="22">
      <pivotArea dataOnly="0" labelOnly="1" fieldPosition="0">
        <references count="1">
          <reference field="11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1" type="button" dataOnly="0" labelOnly="1" outline="0" axis="axisRow" fieldPosition="0"/>
    </format>
    <format dxfId="16">
      <pivotArea dataOnly="0" labelOnly="1" fieldPosition="0">
        <references count="1">
          <reference field="1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showGridLines="0" tabSelected="1" topLeftCell="D1" workbookViewId="0">
      <selection activeCell="N11" sqref="N11"/>
    </sheetView>
  </sheetViews>
  <sheetFormatPr defaultRowHeight="15" x14ac:dyDescent="0.25"/>
  <cols>
    <col min="1" max="1" width="8.5703125" style="40" customWidth="1"/>
    <col min="2" max="2" width="17.7109375" style="40" bestFit="1" customWidth="1"/>
    <col min="3" max="3" width="37.5703125" style="40" customWidth="1"/>
    <col min="4" max="4" width="38.42578125" style="40" customWidth="1"/>
    <col min="5" max="5" width="39.140625" style="40" customWidth="1"/>
    <col min="6" max="6" width="39.28515625" style="40" customWidth="1"/>
    <col min="7" max="7" width="8.7109375" style="40" bestFit="1" customWidth="1"/>
    <col min="8" max="9" width="14" style="40" bestFit="1" customWidth="1"/>
    <col min="10" max="10" width="15.42578125" style="40" bestFit="1" customWidth="1"/>
    <col min="11" max="11" width="14" style="40" bestFit="1" customWidth="1"/>
    <col min="12" max="12" width="9.140625" style="40"/>
    <col min="13" max="13" width="7.28515625" style="40" customWidth="1"/>
    <col min="14" max="16384" width="9.140625" style="40"/>
  </cols>
  <sheetData>
    <row r="1" spans="1:15" x14ac:dyDescent="0.25">
      <c r="F1" s="40" t="s">
        <v>287</v>
      </c>
      <c r="I1" s="40" t="s">
        <v>288</v>
      </c>
    </row>
    <row r="3" spans="1:15" ht="18.75" x14ac:dyDescent="0.3">
      <c r="B3" s="52" t="s">
        <v>263</v>
      </c>
      <c r="C3" s="52"/>
      <c r="D3" s="52"/>
      <c r="E3" s="52"/>
      <c r="F3" s="52"/>
      <c r="G3" s="52"/>
      <c r="H3" s="52"/>
      <c r="I3" s="52"/>
      <c r="J3" s="52"/>
      <c r="K3" s="52"/>
      <c r="L3" s="52"/>
    </row>
    <row r="6" spans="1:15" ht="18.75" x14ac:dyDescent="0.3">
      <c r="A6" s="53" t="s">
        <v>272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41"/>
      <c r="O6" s="41"/>
    </row>
    <row r="9" spans="1:15" ht="18.75" x14ac:dyDescent="0.3">
      <c r="A9" s="52" t="s">
        <v>273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42"/>
      <c r="O9" s="42"/>
    </row>
    <row r="11" spans="1:15" ht="18.75" x14ac:dyDescent="0.25">
      <c r="A11" s="54" t="s">
        <v>274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4" spans="1:15" ht="18.75" x14ac:dyDescent="0.3">
      <c r="A14" s="52" t="s">
        <v>281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41"/>
    </row>
    <row r="15" spans="1:15" ht="18.75" x14ac:dyDescent="0.3">
      <c r="A15" s="50" t="s">
        <v>282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41"/>
    </row>
    <row r="16" spans="1:15" ht="18.75" x14ac:dyDescent="0.3">
      <c r="A16" s="50" t="s">
        <v>280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41"/>
    </row>
    <row r="17" spans="1:14" ht="18.75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1"/>
    </row>
    <row r="18" spans="1:14" ht="18.75" x14ac:dyDescent="0.3">
      <c r="A18" s="51" t="s">
        <v>283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</row>
    <row r="20" spans="1:14" ht="18.75" x14ac:dyDescent="0.25">
      <c r="B20" s="44" t="s">
        <v>264</v>
      </c>
    </row>
    <row r="22" spans="1:14" s="47" customFormat="1" ht="45" x14ac:dyDescent="0.25">
      <c r="B22" s="46" t="s">
        <v>265</v>
      </c>
      <c r="C22" s="45" t="s">
        <v>276</v>
      </c>
      <c r="D22" s="45" t="s">
        <v>277</v>
      </c>
      <c r="E22" s="45" t="s">
        <v>278</v>
      </c>
      <c r="F22" s="45" t="s">
        <v>266</v>
      </c>
    </row>
    <row r="23" spans="1:14" x14ac:dyDescent="0.25">
      <c r="B23" s="48" t="s">
        <v>17</v>
      </c>
      <c r="C23" s="49">
        <v>4200</v>
      </c>
      <c r="D23" s="49">
        <v>1892</v>
      </c>
      <c r="E23" s="49">
        <v>2308</v>
      </c>
      <c r="F23" s="49">
        <v>1</v>
      </c>
    </row>
    <row r="24" spans="1:14" x14ac:dyDescent="0.25">
      <c r="B24" s="48" t="s">
        <v>43</v>
      </c>
      <c r="C24" s="49">
        <v>348728</v>
      </c>
      <c r="D24" s="49">
        <v>139488</v>
      </c>
      <c r="E24" s="49">
        <v>209240</v>
      </c>
      <c r="F24" s="49">
        <v>36</v>
      </c>
    </row>
    <row r="25" spans="1:14" x14ac:dyDescent="0.25">
      <c r="B25" s="48" t="s">
        <v>267</v>
      </c>
      <c r="C25" s="49">
        <v>352928</v>
      </c>
      <c r="D25" s="49">
        <v>141380</v>
      </c>
      <c r="E25" s="49">
        <v>211548</v>
      </c>
      <c r="F25" s="49">
        <v>37</v>
      </c>
    </row>
    <row r="26" spans="1:14" x14ac:dyDescent="0.25">
      <c r="B26"/>
      <c r="C26"/>
      <c r="D26"/>
      <c r="E26"/>
    </row>
    <row r="27" spans="1:14" ht="18.75" x14ac:dyDescent="0.25">
      <c r="B27" s="44" t="s">
        <v>268</v>
      </c>
    </row>
    <row r="28" spans="1:14" x14ac:dyDescent="0.25">
      <c r="B28"/>
      <c r="C28"/>
      <c r="D28"/>
      <c r="E28"/>
    </row>
    <row r="29" spans="1:14" s="47" customFormat="1" ht="45" x14ac:dyDescent="0.25">
      <c r="B29" s="46" t="s">
        <v>265</v>
      </c>
      <c r="C29" s="45" t="s">
        <v>276</v>
      </c>
      <c r="D29" s="45" t="s">
        <v>277</v>
      </c>
      <c r="E29" s="45" t="s">
        <v>278</v>
      </c>
      <c r="F29" s="45" t="s">
        <v>279</v>
      </c>
      <c r="G29" s="45" t="s">
        <v>266</v>
      </c>
    </row>
    <row r="30" spans="1:14" x14ac:dyDescent="0.25">
      <c r="B30" s="48" t="s">
        <v>9</v>
      </c>
      <c r="C30" s="49">
        <v>37848</v>
      </c>
      <c r="D30" s="49">
        <v>37848</v>
      </c>
      <c r="E30" s="49">
        <v>0</v>
      </c>
      <c r="F30" s="49">
        <v>0</v>
      </c>
      <c r="G30" s="49">
        <v>20</v>
      </c>
    </row>
    <row r="31" spans="1:14" x14ac:dyDescent="0.25">
      <c r="B31" s="48" t="s">
        <v>124</v>
      </c>
      <c r="C31" s="49">
        <v>95938</v>
      </c>
      <c r="D31" s="49">
        <v>28780</v>
      </c>
      <c r="E31" s="49">
        <v>67158</v>
      </c>
      <c r="F31" s="49">
        <v>0</v>
      </c>
      <c r="G31" s="49">
        <v>2</v>
      </c>
    </row>
    <row r="32" spans="1:14" x14ac:dyDescent="0.25">
      <c r="B32" s="48" t="s">
        <v>43</v>
      </c>
      <c r="C32" s="49">
        <v>499304</v>
      </c>
      <c r="D32" s="49">
        <v>199724</v>
      </c>
      <c r="E32" s="49">
        <v>299580</v>
      </c>
      <c r="F32" s="49">
        <v>0</v>
      </c>
      <c r="G32" s="49">
        <v>14</v>
      </c>
    </row>
    <row r="33" spans="2:7" x14ac:dyDescent="0.25">
      <c r="B33" s="48" t="s">
        <v>204</v>
      </c>
      <c r="C33" s="49">
        <v>131662</v>
      </c>
      <c r="D33" s="49">
        <v>59248</v>
      </c>
      <c r="E33" s="49">
        <v>13166</v>
      </c>
      <c r="F33" s="49">
        <v>59248</v>
      </c>
      <c r="G33" s="49">
        <v>1</v>
      </c>
    </row>
    <row r="34" spans="2:7" x14ac:dyDescent="0.25">
      <c r="B34" s="48" t="s">
        <v>15</v>
      </c>
      <c r="C34" s="49">
        <v>1924</v>
      </c>
      <c r="D34" s="49">
        <v>1924</v>
      </c>
      <c r="E34" s="49">
        <v>0</v>
      </c>
      <c r="F34" s="49">
        <v>0</v>
      </c>
      <c r="G34" s="49">
        <v>4</v>
      </c>
    </row>
    <row r="35" spans="2:7" x14ac:dyDescent="0.25">
      <c r="B35" s="48" t="s">
        <v>267</v>
      </c>
      <c r="C35" s="49">
        <v>766676</v>
      </c>
      <c r="D35" s="49">
        <v>327524</v>
      </c>
      <c r="E35" s="49">
        <v>379904</v>
      </c>
      <c r="F35" s="49">
        <v>59248</v>
      </c>
      <c r="G35" s="49">
        <v>41</v>
      </c>
    </row>
    <row r="36" spans="2:7" x14ac:dyDescent="0.25">
      <c r="B36"/>
      <c r="C36"/>
      <c r="D36"/>
      <c r="E36"/>
      <c r="F36"/>
    </row>
    <row r="37" spans="2:7" x14ac:dyDescent="0.25">
      <c r="B37"/>
      <c r="C37"/>
      <c r="D37"/>
      <c r="E37"/>
      <c r="F37"/>
    </row>
    <row r="38" spans="2:7" x14ac:dyDescent="0.25">
      <c r="B38"/>
      <c r="C38"/>
      <c r="D38"/>
      <c r="E38"/>
      <c r="F38"/>
    </row>
    <row r="39" spans="2:7" x14ac:dyDescent="0.25">
      <c r="B39"/>
      <c r="C39"/>
      <c r="D39"/>
      <c r="E39"/>
      <c r="F39"/>
    </row>
    <row r="40" spans="2:7" x14ac:dyDescent="0.25">
      <c r="B40"/>
      <c r="C40"/>
      <c r="D40"/>
      <c r="E40"/>
      <c r="F40"/>
    </row>
    <row r="41" spans="2:7" x14ac:dyDescent="0.25">
      <c r="B41"/>
      <c r="C41"/>
      <c r="D41"/>
      <c r="E41"/>
      <c r="F41"/>
    </row>
    <row r="42" spans="2:7" x14ac:dyDescent="0.25">
      <c r="B42"/>
      <c r="C42"/>
      <c r="D42"/>
      <c r="E42"/>
      <c r="F42"/>
    </row>
    <row r="43" spans="2:7" x14ac:dyDescent="0.25">
      <c r="B43"/>
      <c r="C43"/>
      <c r="D43"/>
      <c r="E43"/>
      <c r="F43"/>
    </row>
    <row r="44" spans="2:7" x14ac:dyDescent="0.25">
      <c r="B44"/>
      <c r="C44"/>
      <c r="D44"/>
      <c r="E44"/>
      <c r="F44"/>
    </row>
    <row r="45" spans="2:7" x14ac:dyDescent="0.25">
      <c r="B45"/>
      <c r="C45"/>
      <c r="D45"/>
      <c r="E45"/>
      <c r="F45"/>
    </row>
    <row r="46" spans="2:7" x14ac:dyDescent="0.25">
      <c r="B46"/>
      <c r="C46"/>
      <c r="D46"/>
      <c r="E46"/>
      <c r="F46"/>
    </row>
    <row r="47" spans="2:7" x14ac:dyDescent="0.25">
      <c r="B47"/>
      <c r="C47"/>
      <c r="D47"/>
      <c r="E47"/>
      <c r="F47"/>
    </row>
    <row r="48" spans="2:7" x14ac:dyDescent="0.25">
      <c r="B48"/>
      <c r="C48"/>
      <c r="D48"/>
      <c r="E48"/>
      <c r="F48"/>
    </row>
    <row r="49" spans="2:6" x14ac:dyDescent="0.25">
      <c r="B49"/>
      <c r="C49"/>
      <c r="D49"/>
      <c r="E49"/>
      <c r="F49"/>
    </row>
    <row r="50" spans="2:6" x14ac:dyDescent="0.25">
      <c r="B50"/>
      <c r="C50"/>
      <c r="D50"/>
      <c r="E50"/>
      <c r="F50"/>
    </row>
    <row r="51" spans="2:6" x14ac:dyDescent="0.25">
      <c r="B51"/>
      <c r="C51"/>
      <c r="D51"/>
      <c r="E51"/>
      <c r="F51"/>
    </row>
    <row r="52" spans="2:6" x14ac:dyDescent="0.25">
      <c r="B52"/>
      <c r="C52"/>
      <c r="D52"/>
      <c r="E52"/>
      <c r="F52"/>
    </row>
    <row r="53" spans="2:6" x14ac:dyDescent="0.25">
      <c r="B53"/>
      <c r="C53"/>
      <c r="D53"/>
      <c r="E53"/>
      <c r="F53"/>
    </row>
    <row r="54" spans="2:6" x14ac:dyDescent="0.25">
      <c r="B54"/>
      <c r="C54"/>
      <c r="D54"/>
      <c r="E54"/>
      <c r="F54"/>
    </row>
    <row r="55" spans="2:6" x14ac:dyDescent="0.25">
      <c r="B55"/>
      <c r="C55"/>
      <c r="D55"/>
      <c r="E55"/>
      <c r="F55"/>
    </row>
    <row r="56" spans="2:6" x14ac:dyDescent="0.25">
      <c r="B56"/>
      <c r="C56"/>
      <c r="D56"/>
      <c r="E56"/>
      <c r="F56"/>
    </row>
    <row r="57" spans="2:6" x14ac:dyDescent="0.25">
      <c r="B57"/>
      <c r="C57"/>
      <c r="D57"/>
      <c r="E57"/>
      <c r="F57"/>
    </row>
    <row r="58" spans="2:6" x14ac:dyDescent="0.25">
      <c r="B58"/>
      <c r="C58"/>
      <c r="D58"/>
      <c r="E58"/>
      <c r="F58"/>
    </row>
    <row r="59" spans="2:6" x14ac:dyDescent="0.25">
      <c r="B59"/>
      <c r="C59"/>
      <c r="D59"/>
      <c r="E59"/>
      <c r="F59"/>
    </row>
    <row r="60" spans="2:6" x14ac:dyDescent="0.25">
      <c r="B60"/>
      <c r="C60"/>
      <c r="D60"/>
      <c r="E60"/>
      <c r="F60"/>
    </row>
    <row r="61" spans="2:6" x14ac:dyDescent="0.25">
      <c r="B61"/>
      <c r="C61"/>
      <c r="D61"/>
      <c r="E61"/>
      <c r="F61"/>
    </row>
    <row r="62" spans="2:6" x14ac:dyDescent="0.25">
      <c r="B62"/>
      <c r="C62"/>
      <c r="D62"/>
      <c r="E62"/>
      <c r="F62"/>
    </row>
    <row r="63" spans="2:6" x14ac:dyDescent="0.25">
      <c r="B63"/>
      <c r="C63"/>
      <c r="D63"/>
      <c r="E63"/>
      <c r="F63"/>
    </row>
    <row r="64" spans="2:6" x14ac:dyDescent="0.25">
      <c r="B64"/>
      <c r="C64"/>
      <c r="D64"/>
      <c r="E64"/>
      <c r="F64"/>
    </row>
    <row r="65" spans="2:6" x14ac:dyDescent="0.25">
      <c r="B65"/>
      <c r="C65"/>
      <c r="D65"/>
      <c r="E65"/>
      <c r="F65"/>
    </row>
    <row r="66" spans="2:6" x14ac:dyDescent="0.25">
      <c r="B66"/>
      <c r="C66"/>
      <c r="D66"/>
      <c r="E66"/>
      <c r="F66"/>
    </row>
    <row r="67" spans="2:6" x14ac:dyDescent="0.25">
      <c r="B67"/>
      <c r="C67"/>
      <c r="D67"/>
      <c r="E67"/>
      <c r="F67"/>
    </row>
    <row r="68" spans="2:6" x14ac:dyDescent="0.25">
      <c r="B68"/>
      <c r="C68"/>
      <c r="D68"/>
      <c r="E68"/>
      <c r="F68"/>
    </row>
    <row r="69" spans="2:6" x14ac:dyDescent="0.25">
      <c r="B69"/>
      <c r="C69"/>
      <c r="D69"/>
      <c r="E69"/>
      <c r="F69"/>
    </row>
    <row r="70" spans="2:6" x14ac:dyDescent="0.25">
      <c r="B70"/>
      <c r="C70"/>
      <c r="D70"/>
      <c r="E70"/>
      <c r="F70"/>
    </row>
    <row r="71" spans="2:6" x14ac:dyDescent="0.25">
      <c r="B71"/>
      <c r="C71"/>
      <c r="D71"/>
      <c r="E71"/>
      <c r="F71"/>
    </row>
    <row r="72" spans="2:6" x14ac:dyDescent="0.25">
      <c r="B72"/>
      <c r="C72"/>
      <c r="D72"/>
      <c r="E72"/>
      <c r="F72"/>
    </row>
    <row r="73" spans="2:6" x14ac:dyDescent="0.25">
      <c r="B73"/>
      <c r="C73"/>
      <c r="D73"/>
      <c r="E73"/>
      <c r="F73"/>
    </row>
    <row r="74" spans="2:6" x14ac:dyDescent="0.25">
      <c r="B74"/>
      <c r="C74"/>
      <c r="D74"/>
      <c r="E74"/>
      <c r="F74"/>
    </row>
    <row r="75" spans="2:6" x14ac:dyDescent="0.25">
      <c r="B75"/>
      <c r="C75"/>
      <c r="D75"/>
      <c r="E75"/>
      <c r="F75"/>
    </row>
    <row r="76" spans="2:6" x14ac:dyDescent="0.25">
      <c r="B76"/>
      <c r="C76"/>
      <c r="D76"/>
      <c r="E76"/>
      <c r="F76"/>
    </row>
    <row r="77" spans="2:6" x14ac:dyDescent="0.25">
      <c r="B77"/>
      <c r="C77"/>
      <c r="D77"/>
      <c r="E77"/>
      <c r="F77"/>
    </row>
    <row r="78" spans="2:6" x14ac:dyDescent="0.25">
      <c r="B78"/>
      <c r="C78"/>
      <c r="D78"/>
      <c r="E78"/>
      <c r="F78"/>
    </row>
    <row r="79" spans="2:6" x14ac:dyDescent="0.25">
      <c r="B79"/>
      <c r="C79"/>
      <c r="D79"/>
      <c r="E79"/>
      <c r="F79"/>
    </row>
    <row r="80" spans="2:6" x14ac:dyDescent="0.25">
      <c r="B80"/>
      <c r="C80"/>
      <c r="D80"/>
      <c r="E80"/>
      <c r="F80"/>
    </row>
    <row r="81" spans="2:6" x14ac:dyDescent="0.25">
      <c r="B81"/>
      <c r="C81"/>
      <c r="D81"/>
      <c r="E81"/>
      <c r="F81"/>
    </row>
    <row r="82" spans="2:6" x14ac:dyDescent="0.25">
      <c r="B82"/>
      <c r="C82"/>
      <c r="D82"/>
      <c r="E82"/>
      <c r="F82"/>
    </row>
    <row r="83" spans="2:6" x14ac:dyDescent="0.25">
      <c r="B83"/>
      <c r="C83"/>
      <c r="D83"/>
      <c r="E83"/>
      <c r="F83"/>
    </row>
    <row r="84" spans="2:6" x14ac:dyDescent="0.25">
      <c r="B84"/>
      <c r="C84"/>
      <c r="D84"/>
      <c r="E84"/>
      <c r="F84"/>
    </row>
    <row r="85" spans="2:6" x14ac:dyDescent="0.25">
      <c r="B85"/>
      <c r="C85"/>
      <c r="D85"/>
      <c r="E85"/>
      <c r="F85"/>
    </row>
    <row r="86" spans="2:6" x14ac:dyDescent="0.25">
      <c r="B86"/>
      <c r="C86"/>
      <c r="D86"/>
      <c r="E86"/>
      <c r="F86"/>
    </row>
    <row r="87" spans="2:6" x14ac:dyDescent="0.25">
      <c r="B87"/>
      <c r="C87"/>
      <c r="D87"/>
      <c r="E87"/>
      <c r="F87"/>
    </row>
    <row r="88" spans="2:6" x14ac:dyDescent="0.25">
      <c r="B88"/>
      <c r="C88"/>
      <c r="D88"/>
      <c r="E88"/>
      <c r="F88"/>
    </row>
    <row r="89" spans="2:6" x14ac:dyDescent="0.25">
      <c r="B89"/>
      <c r="C89"/>
      <c r="D89"/>
      <c r="E89"/>
      <c r="F89"/>
    </row>
    <row r="90" spans="2:6" x14ac:dyDescent="0.25">
      <c r="B90"/>
      <c r="C90"/>
      <c r="D90"/>
      <c r="E90"/>
      <c r="F90"/>
    </row>
    <row r="91" spans="2:6" x14ac:dyDescent="0.25">
      <c r="B91"/>
      <c r="C91"/>
      <c r="D91"/>
      <c r="E91"/>
      <c r="F91"/>
    </row>
    <row r="92" spans="2:6" x14ac:dyDescent="0.25">
      <c r="B92"/>
      <c r="C92"/>
      <c r="D92"/>
      <c r="E92"/>
      <c r="F92"/>
    </row>
    <row r="93" spans="2:6" x14ac:dyDescent="0.25">
      <c r="B93"/>
      <c r="C93"/>
      <c r="D93"/>
      <c r="E93"/>
      <c r="F93"/>
    </row>
    <row r="94" spans="2:6" x14ac:dyDescent="0.25">
      <c r="B94"/>
      <c r="C94"/>
      <c r="D94"/>
      <c r="E94"/>
      <c r="F94"/>
    </row>
    <row r="95" spans="2:6" x14ac:dyDescent="0.25">
      <c r="B95"/>
      <c r="C95"/>
      <c r="D95"/>
      <c r="E95"/>
      <c r="F95"/>
    </row>
    <row r="96" spans="2:6" x14ac:dyDescent="0.25">
      <c r="B96"/>
      <c r="C96"/>
      <c r="D96"/>
      <c r="E96"/>
      <c r="F96"/>
    </row>
    <row r="97" spans="2:6" x14ac:dyDescent="0.25">
      <c r="B97"/>
      <c r="C97"/>
      <c r="D97"/>
      <c r="E97"/>
      <c r="F97"/>
    </row>
    <row r="98" spans="2:6" x14ac:dyDescent="0.25">
      <c r="B98"/>
      <c r="C98"/>
      <c r="D98"/>
      <c r="E98"/>
      <c r="F98"/>
    </row>
    <row r="99" spans="2:6" x14ac:dyDescent="0.25">
      <c r="B99"/>
      <c r="C99"/>
      <c r="D99"/>
      <c r="E99"/>
      <c r="F99"/>
    </row>
    <row r="100" spans="2:6" x14ac:dyDescent="0.25">
      <c r="B100"/>
      <c r="C100"/>
      <c r="D100"/>
      <c r="E100"/>
      <c r="F100"/>
    </row>
    <row r="101" spans="2:6" x14ac:dyDescent="0.25">
      <c r="B101"/>
      <c r="C101"/>
      <c r="D101"/>
      <c r="E101"/>
      <c r="F101"/>
    </row>
    <row r="102" spans="2:6" x14ac:dyDescent="0.25">
      <c r="B102"/>
      <c r="C102"/>
      <c r="D102"/>
      <c r="E102"/>
      <c r="F102"/>
    </row>
    <row r="103" spans="2:6" x14ac:dyDescent="0.25">
      <c r="B103"/>
      <c r="C103"/>
      <c r="D103"/>
      <c r="E103"/>
      <c r="F103"/>
    </row>
    <row r="104" spans="2:6" x14ac:dyDescent="0.25">
      <c r="B104"/>
      <c r="C104"/>
      <c r="D104"/>
      <c r="E104"/>
      <c r="F104"/>
    </row>
    <row r="105" spans="2:6" x14ac:dyDescent="0.25">
      <c r="B105"/>
      <c r="C105"/>
      <c r="D105"/>
      <c r="E105"/>
      <c r="F105"/>
    </row>
    <row r="106" spans="2:6" x14ac:dyDescent="0.25">
      <c r="B106"/>
      <c r="C106"/>
      <c r="D106"/>
      <c r="E106"/>
      <c r="F106"/>
    </row>
    <row r="107" spans="2:6" x14ac:dyDescent="0.25">
      <c r="B107"/>
      <c r="C107"/>
      <c r="D107"/>
      <c r="E107"/>
      <c r="F107"/>
    </row>
    <row r="108" spans="2:6" x14ac:dyDescent="0.25">
      <c r="B108"/>
      <c r="C108"/>
      <c r="D108"/>
      <c r="E108"/>
      <c r="F108"/>
    </row>
    <row r="109" spans="2:6" x14ac:dyDescent="0.25">
      <c r="B109"/>
      <c r="C109"/>
      <c r="D109"/>
      <c r="E109"/>
      <c r="F109"/>
    </row>
    <row r="110" spans="2:6" x14ac:dyDescent="0.25">
      <c r="B110"/>
      <c r="C110"/>
      <c r="D110"/>
      <c r="E110"/>
      <c r="F110"/>
    </row>
    <row r="111" spans="2:6" x14ac:dyDescent="0.25">
      <c r="B111"/>
      <c r="C111"/>
      <c r="D111"/>
      <c r="E111"/>
      <c r="F111"/>
    </row>
    <row r="112" spans="2:6" x14ac:dyDescent="0.25">
      <c r="B112"/>
      <c r="C112"/>
      <c r="D112"/>
      <c r="E112"/>
      <c r="F112"/>
    </row>
  </sheetData>
  <mergeCells count="8">
    <mergeCell ref="A16:M16"/>
    <mergeCell ref="A18:M18"/>
    <mergeCell ref="B3:L3"/>
    <mergeCell ref="A6:M6"/>
    <mergeCell ref="A9:M9"/>
    <mergeCell ref="A11:M11"/>
    <mergeCell ref="A14:M14"/>
    <mergeCell ref="A15:M15"/>
  </mergeCell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2"/>
  <sheetViews>
    <sheetView workbookViewId="0"/>
  </sheetViews>
  <sheetFormatPr defaultRowHeight="15" x14ac:dyDescent="0.25"/>
  <cols>
    <col min="1" max="16384" width="9.140625" style="40"/>
  </cols>
  <sheetData>
    <row r="2" spans="2:21" ht="45.75" customHeight="1" x14ac:dyDescent="0.25">
      <c r="B2" s="55" t="s">
        <v>269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4" spans="2:21" x14ac:dyDescent="0.25">
      <c r="B4" s="56" t="s">
        <v>270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2:21" x14ac:dyDescent="0.25"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6" spans="2:21" ht="27" customHeight="1" x14ac:dyDescent="0.25"/>
    <row r="7" spans="2:21" ht="82.5" customHeight="1" x14ac:dyDescent="0.25">
      <c r="B7" s="57" t="s">
        <v>284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9" spans="2:21" x14ac:dyDescent="0.25">
      <c r="B9" s="58" t="s">
        <v>271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</row>
    <row r="10" spans="2:21" x14ac:dyDescent="0.25"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2" spans="2:21" ht="212.25" customHeight="1" x14ac:dyDescent="0.25">
      <c r="B12" s="59" t="s">
        <v>285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</sheetData>
  <mergeCells count="5">
    <mergeCell ref="B2:U2"/>
    <mergeCell ref="B4:U5"/>
    <mergeCell ref="B7:U7"/>
    <mergeCell ref="B9:U10"/>
    <mergeCell ref="B12:U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zoomScale="80" zoomScaleNormal="80" workbookViewId="0">
      <selection activeCell="F14" sqref="F14"/>
    </sheetView>
  </sheetViews>
  <sheetFormatPr defaultRowHeight="15" x14ac:dyDescent="0.25"/>
  <cols>
    <col min="1" max="2" width="9.140625" style="9"/>
    <col min="3" max="3" width="3.7109375" style="9" bestFit="1" customWidth="1"/>
    <col min="4" max="4" width="80.85546875" style="9" bestFit="1" customWidth="1"/>
    <col min="5" max="5" width="12" style="9" bestFit="1" customWidth="1"/>
    <col min="6" max="6" width="80.85546875" style="9" bestFit="1" customWidth="1"/>
    <col min="7" max="16384" width="9.140625" style="9"/>
  </cols>
  <sheetData>
    <row r="3" spans="3:6" ht="42" customHeight="1" x14ac:dyDescent="0.25">
      <c r="C3" s="27" t="s">
        <v>19</v>
      </c>
      <c r="D3" s="27" t="s">
        <v>12</v>
      </c>
      <c r="E3" s="27" t="s">
        <v>10</v>
      </c>
      <c r="F3" s="27" t="s">
        <v>13</v>
      </c>
    </row>
    <row r="4" spans="3:6" s="30" customFormat="1" ht="15" customHeight="1" x14ac:dyDescent="0.25">
      <c r="C4" s="28" t="s">
        <v>220</v>
      </c>
      <c r="D4" s="29" t="s">
        <v>29</v>
      </c>
      <c r="E4" s="28">
        <v>7162726989</v>
      </c>
      <c r="F4" s="29" t="s">
        <v>29</v>
      </c>
    </row>
    <row r="5" spans="3:6" s="32" customFormat="1" ht="15" customHeight="1" x14ac:dyDescent="0.25">
      <c r="C5" s="28" t="s">
        <v>221</v>
      </c>
      <c r="D5" s="29" t="s">
        <v>29</v>
      </c>
      <c r="E5" s="28">
        <v>7162726989</v>
      </c>
      <c r="F5" s="29" t="s">
        <v>30</v>
      </c>
    </row>
    <row r="6" spans="3:6" s="30" customFormat="1" ht="15" customHeight="1" x14ac:dyDescent="0.25">
      <c r="C6" s="28" t="s">
        <v>222</v>
      </c>
      <c r="D6" s="31" t="s">
        <v>286</v>
      </c>
      <c r="E6" s="31">
        <v>7162349908</v>
      </c>
      <c r="F6" s="31" t="s">
        <v>286</v>
      </c>
    </row>
    <row r="7" spans="3:6" s="32" customFormat="1" ht="15" customHeight="1" x14ac:dyDescent="0.25">
      <c r="C7" s="28" t="s">
        <v>223</v>
      </c>
      <c r="D7" s="29" t="s">
        <v>31</v>
      </c>
      <c r="E7" s="28">
        <v>7162737852</v>
      </c>
      <c r="F7" s="29" t="s">
        <v>31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opLeftCell="D1" workbookViewId="0">
      <selection activeCell="B39" sqref="B39"/>
    </sheetView>
  </sheetViews>
  <sheetFormatPr defaultRowHeight="15" x14ac:dyDescent="0.25"/>
  <cols>
    <col min="1" max="1" width="7.5703125" style="5" bestFit="1" customWidth="1"/>
    <col min="2" max="2" width="25.140625" style="5" bestFit="1" customWidth="1"/>
    <col min="3" max="3" width="9" style="5" bestFit="1" customWidth="1"/>
    <col min="4" max="4" width="7.1406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12" style="5" customWidth="1"/>
    <col min="9" max="9" width="10.42578125" style="6" customWidth="1"/>
    <col min="10" max="10" width="24.7109375" style="5" bestFit="1" customWidth="1"/>
    <col min="11" max="11" width="18.7109375" style="5" customWidth="1"/>
    <col min="12" max="12" width="9.42578125" style="5" customWidth="1"/>
    <col min="13" max="13" width="14.5703125" style="17" customWidth="1"/>
    <col min="14" max="14" width="14.42578125" style="24" customWidth="1"/>
    <col min="15" max="15" width="20.85546875" style="5" customWidth="1"/>
    <col min="16" max="16" width="21.7109375" style="5" customWidth="1"/>
    <col min="17" max="17" width="24" style="15" customWidth="1"/>
    <col min="18" max="18" width="13.5703125" style="5" customWidth="1"/>
    <col min="19" max="20" width="11.7109375" bestFit="1" customWidth="1"/>
    <col min="21" max="21" width="9.5703125" bestFit="1" customWidth="1"/>
  </cols>
  <sheetData>
    <row r="1" spans="1:21" x14ac:dyDescent="0.25">
      <c r="O1" s="7"/>
      <c r="P1" s="7"/>
    </row>
    <row r="2" spans="1:21" x14ac:dyDescent="0.25">
      <c r="O2" s="7"/>
      <c r="P2" s="7"/>
    </row>
    <row r="3" spans="1:21" ht="18.75" x14ac:dyDescent="0.25">
      <c r="A3" s="60" t="s">
        <v>23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1:21" x14ac:dyDescent="0.25">
      <c r="A4" s="3"/>
    </row>
    <row r="5" spans="1:21" ht="18.75" x14ac:dyDescent="0.25">
      <c r="A5" s="61" t="s">
        <v>14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21" x14ac:dyDescent="0.25">
      <c r="O6" s="7"/>
      <c r="P6" s="7"/>
    </row>
    <row r="7" spans="1:21" x14ac:dyDescent="0.25">
      <c r="O7" s="7"/>
      <c r="P7" s="7"/>
    </row>
    <row r="8" spans="1:21" x14ac:dyDescent="0.25">
      <c r="O8" s="7"/>
      <c r="P8" s="7"/>
    </row>
    <row r="9" spans="1:21" s="8" customFormat="1" ht="45" customHeight="1" x14ac:dyDescent="0.25">
      <c r="A9" s="1" t="s">
        <v>19</v>
      </c>
      <c r="B9" s="1" t="s">
        <v>20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24</v>
      </c>
      <c r="I9" s="1" t="s">
        <v>5</v>
      </c>
      <c r="J9" s="1" t="s">
        <v>21</v>
      </c>
      <c r="K9" s="1" t="s">
        <v>16</v>
      </c>
      <c r="L9" s="1" t="s">
        <v>6</v>
      </c>
      <c r="M9" s="18" t="s">
        <v>7</v>
      </c>
      <c r="N9" s="25" t="s">
        <v>257</v>
      </c>
      <c r="O9" s="2" t="s">
        <v>275</v>
      </c>
      <c r="P9" s="2" t="s">
        <v>27</v>
      </c>
      <c r="Q9" s="2" t="s">
        <v>28</v>
      </c>
      <c r="R9" s="16" t="s">
        <v>22</v>
      </c>
      <c r="S9" s="1" t="s">
        <v>12</v>
      </c>
      <c r="T9" s="1" t="s">
        <v>13</v>
      </c>
      <c r="U9" s="1" t="s">
        <v>18</v>
      </c>
    </row>
    <row r="10" spans="1:21" s="36" customFormat="1" ht="15" customHeight="1" x14ac:dyDescent="0.25">
      <c r="A10" s="19" t="s">
        <v>220</v>
      </c>
      <c r="B10" s="20" t="s">
        <v>32</v>
      </c>
      <c r="C10" s="20" t="s">
        <v>33</v>
      </c>
      <c r="D10" s="20" t="s">
        <v>8</v>
      </c>
      <c r="E10" s="20" t="s">
        <v>34</v>
      </c>
      <c r="F10" s="20" t="s">
        <v>35</v>
      </c>
      <c r="G10" s="20" t="s">
        <v>34</v>
      </c>
      <c r="H10" s="20" t="s">
        <v>36</v>
      </c>
      <c r="I10" s="20">
        <v>92624774</v>
      </c>
      <c r="J10" s="20" t="s">
        <v>37</v>
      </c>
      <c r="K10" s="21" t="s">
        <v>25</v>
      </c>
      <c r="L10" s="21" t="s">
        <v>17</v>
      </c>
      <c r="M10" s="22">
        <v>4</v>
      </c>
      <c r="N10" s="23">
        <v>2</v>
      </c>
      <c r="O10" s="33">
        <f>P10+Q10</f>
        <v>4200</v>
      </c>
      <c r="P10" s="34">
        <v>1892</v>
      </c>
      <c r="Q10" s="34">
        <v>2308</v>
      </c>
      <c r="R10" s="35" t="s">
        <v>26</v>
      </c>
      <c r="S10" s="21" t="s">
        <v>38</v>
      </c>
      <c r="T10" s="21" t="s">
        <v>38</v>
      </c>
      <c r="U10" s="21"/>
    </row>
    <row r="11" spans="1:21" s="36" customFormat="1" ht="15" customHeight="1" x14ac:dyDescent="0.25">
      <c r="A11" s="19" t="s">
        <v>221</v>
      </c>
      <c r="B11" s="20" t="s">
        <v>39</v>
      </c>
      <c r="C11" s="20" t="s">
        <v>40</v>
      </c>
      <c r="D11" s="20" t="s">
        <v>8</v>
      </c>
      <c r="E11" s="20" t="s">
        <v>34</v>
      </c>
      <c r="F11" s="20" t="s">
        <v>35</v>
      </c>
      <c r="G11" s="20" t="s">
        <v>34</v>
      </c>
      <c r="H11" s="20" t="s">
        <v>41</v>
      </c>
      <c r="I11" s="20" t="s">
        <v>42</v>
      </c>
      <c r="J11" s="20" t="s">
        <v>37</v>
      </c>
      <c r="K11" s="21" t="s">
        <v>25</v>
      </c>
      <c r="L11" s="21" t="s">
        <v>43</v>
      </c>
      <c r="M11" s="22">
        <v>6</v>
      </c>
      <c r="N11" s="23">
        <v>2</v>
      </c>
      <c r="O11" s="33">
        <f t="shared" ref="O11:O46" si="0">P11+Q11</f>
        <v>9396</v>
      </c>
      <c r="P11" s="34">
        <v>3758</v>
      </c>
      <c r="Q11" s="34">
        <v>5638</v>
      </c>
      <c r="R11" s="35" t="s">
        <v>26</v>
      </c>
      <c r="S11" s="21" t="s">
        <v>38</v>
      </c>
      <c r="T11" s="21" t="s">
        <v>38</v>
      </c>
      <c r="U11" s="21"/>
    </row>
    <row r="12" spans="1:21" s="36" customFormat="1" ht="15" customHeight="1" x14ac:dyDescent="0.25">
      <c r="A12" s="19" t="s">
        <v>222</v>
      </c>
      <c r="B12" s="20" t="s">
        <v>44</v>
      </c>
      <c r="C12" s="20" t="s">
        <v>45</v>
      </c>
      <c r="D12" s="20" t="s">
        <v>8</v>
      </c>
      <c r="E12" s="20" t="s">
        <v>34</v>
      </c>
      <c r="F12" s="20" t="s">
        <v>35</v>
      </c>
      <c r="G12" s="20" t="s">
        <v>34</v>
      </c>
      <c r="H12" s="20" t="s">
        <v>46</v>
      </c>
      <c r="I12" s="20">
        <v>93165367</v>
      </c>
      <c r="J12" s="20" t="s">
        <v>37</v>
      </c>
      <c r="K12" s="21" t="s">
        <v>25</v>
      </c>
      <c r="L12" s="21" t="s">
        <v>43</v>
      </c>
      <c r="M12" s="22">
        <v>7</v>
      </c>
      <c r="N12" s="23">
        <v>2</v>
      </c>
      <c r="O12" s="33">
        <f t="shared" si="0"/>
        <v>6248</v>
      </c>
      <c r="P12" s="34">
        <v>2498</v>
      </c>
      <c r="Q12" s="34">
        <v>3750</v>
      </c>
      <c r="R12" s="35" t="s">
        <v>26</v>
      </c>
      <c r="S12" s="21" t="s">
        <v>38</v>
      </c>
      <c r="T12" s="21" t="s">
        <v>38</v>
      </c>
      <c r="U12" s="21"/>
    </row>
    <row r="13" spans="1:21" s="36" customFormat="1" ht="15" customHeight="1" x14ac:dyDescent="0.25">
      <c r="A13" s="19" t="s">
        <v>223</v>
      </c>
      <c r="B13" s="20" t="s">
        <v>47</v>
      </c>
      <c r="C13" s="20" t="s">
        <v>8</v>
      </c>
      <c r="D13" s="20" t="s">
        <v>8</v>
      </c>
      <c r="E13" s="20" t="s">
        <v>34</v>
      </c>
      <c r="F13" s="20" t="s">
        <v>35</v>
      </c>
      <c r="G13" s="20" t="s">
        <v>34</v>
      </c>
      <c r="H13" s="20" t="s">
        <v>48</v>
      </c>
      <c r="I13" s="20" t="s">
        <v>49</v>
      </c>
      <c r="J13" s="20" t="s">
        <v>37</v>
      </c>
      <c r="K13" s="21" t="s">
        <v>25</v>
      </c>
      <c r="L13" s="21" t="s">
        <v>43</v>
      </c>
      <c r="M13" s="22">
        <v>20</v>
      </c>
      <c r="N13" s="23">
        <v>2</v>
      </c>
      <c r="O13" s="33">
        <f t="shared" si="0"/>
        <v>19098</v>
      </c>
      <c r="P13" s="34">
        <v>7638</v>
      </c>
      <c r="Q13" s="34">
        <v>11460</v>
      </c>
      <c r="R13" s="35" t="s">
        <v>26</v>
      </c>
      <c r="S13" s="21" t="s">
        <v>38</v>
      </c>
      <c r="T13" s="21" t="s">
        <v>38</v>
      </c>
      <c r="U13" s="21"/>
    </row>
    <row r="14" spans="1:21" s="36" customFormat="1" ht="15" customHeight="1" x14ac:dyDescent="0.25">
      <c r="A14" s="19" t="s">
        <v>224</v>
      </c>
      <c r="B14" s="20" t="s">
        <v>50</v>
      </c>
      <c r="C14" s="20" t="s">
        <v>8</v>
      </c>
      <c r="D14" s="20" t="s">
        <v>8</v>
      </c>
      <c r="E14" s="20" t="s">
        <v>34</v>
      </c>
      <c r="F14" s="20" t="s">
        <v>35</v>
      </c>
      <c r="G14" s="20" t="s">
        <v>34</v>
      </c>
      <c r="H14" s="20" t="s">
        <v>51</v>
      </c>
      <c r="I14" s="20" t="s">
        <v>52</v>
      </c>
      <c r="J14" s="20" t="s">
        <v>37</v>
      </c>
      <c r="K14" s="21" t="s">
        <v>25</v>
      </c>
      <c r="L14" s="21" t="s">
        <v>43</v>
      </c>
      <c r="M14" s="22">
        <v>20</v>
      </c>
      <c r="N14" s="23">
        <v>2</v>
      </c>
      <c r="O14" s="33">
        <f t="shared" si="0"/>
        <v>22966</v>
      </c>
      <c r="P14" s="34">
        <v>9186</v>
      </c>
      <c r="Q14" s="34">
        <v>13780</v>
      </c>
      <c r="R14" s="35" t="s">
        <v>26</v>
      </c>
      <c r="S14" s="21" t="s">
        <v>38</v>
      </c>
      <c r="T14" s="21" t="s">
        <v>38</v>
      </c>
      <c r="U14" s="21"/>
    </row>
    <row r="15" spans="1:21" s="36" customFormat="1" ht="15" customHeight="1" x14ac:dyDescent="0.25">
      <c r="A15" s="19" t="s">
        <v>225</v>
      </c>
      <c r="B15" s="20" t="s">
        <v>53</v>
      </c>
      <c r="C15" s="20" t="s">
        <v>8</v>
      </c>
      <c r="D15" s="20" t="s">
        <v>8</v>
      </c>
      <c r="E15" s="20" t="s">
        <v>34</v>
      </c>
      <c r="F15" s="20" t="s">
        <v>35</v>
      </c>
      <c r="G15" s="20" t="s">
        <v>34</v>
      </c>
      <c r="H15" s="20" t="s">
        <v>54</v>
      </c>
      <c r="I15" s="20" t="s">
        <v>55</v>
      </c>
      <c r="J15" s="20" t="s">
        <v>37</v>
      </c>
      <c r="K15" s="21" t="s">
        <v>25</v>
      </c>
      <c r="L15" s="21" t="s">
        <v>43</v>
      </c>
      <c r="M15" s="22">
        <v>20</v>
      </c>
      <c r="N15" s="23">
        <v>2</v>
      </c>
      <c r="O15" s="33">
        <f t="shared" si="0"/>
        <v>64842</v>
      </c>
      <c r="P15" s="34">
        <v>25938</v>
      </c>
      <c r="Q15" s="34">
        <v>38904</v>
      </c>
      <c r="R15" s="35" t="s">
        <v>26</v>
      </c>
      <c r="S15" s="21" t="s">
        <v>38</v>
      </c>
      <c r="T15" s="21" t="s">
        <v>38</v>
      </c>
      <c r="U15" s="21"/>
    </row>
    <row r="16" spans="1:21" s="36" customFormat="1" ht="15" customHeight="1" x14ac:dyDescent="0.25">
      <c r="A16" s="19" t="s">
        <v>226</v>
      </c>
      <c r="B16" s="20" t="s">
        <v>56</v>
      </c>
      <c r="C16" s="20" t="s">
        <v>8</v>
      </c>
      <c r="D16" s="20" t="s">
        <v>8</v>
      </c>
      <c r="E16" s="20" t="s">
        <v>34</v>
      </c>
      <c r="F16" s="20" t="s">
        <v>35</v>
      </c>
      <c r="G16" s="20" t="s">
        <v>34</v>
      </c>
      <c r="H16" s="20" t="s">
        <v>57</v>
      </c>
      <c r="I16" s="20">
        <v>91432058</v>
      </c>
      <c r="J16" s="20" t="s">
        <v>37</v>
      </c>
      <c r="K16" s="21" t="s">
        <v>25</v>
      </c>
      <c r="L16" s="21" t="s">
        <v>43</v>
      </c>
      <c r="M16" s="22">
        <v>14</v>
      </c>
      <c r="N16" s="23">
        <v>2</v>
      </c>
      <c r="O16" s="33">
        <f t="shared" si="0"/>
        <v>6926</v>
      </c>
      <c r="P16" s="34">
        <v>2770</v>
      </c>
      <c r="Q16" s="34">
        <v>4156</v>
      </c>
      <c r="R16" s="35" t="s">
        <v>26</v>
      </c>
      <c r="S16" s="21" t="s">
        <v>38</v>
      </c>
      <c r="T16" s="21" t="s">
        <v>38</v>
      </c>
      <c r="U16" s="21"/>
    </row>
    <row r="17" spans="1:21" s="36" customFormat="1" ht="15" customHeight="1" x14ac:dyDescent="0.25">
      <c r="A17" s="19" t="s">
        <v>227</v>
      </c>
      <c r="B17" s="20" t="s">
        <v>59</v>
      </c>
      <c r="C17" s="20" t="s">
        <v>60</v>
      </c>
      <c r="D17" s="20" t="s">
        <v>8</v>
      </c>
      <c r="E17" s="20" t="s">
        <v>34</v>
      </c>
      <c r="F17" s="20" t="s">
        <v>35</v>
      </c>
      <c r="G17" s="20" t="s">
        <v>34</v>
      </c>
      <c r="H17" s="20" t="s">
        <v>61</v>
      </c>
      <c r="I17" s="20">
        <v>29685311</v>
      </c>
      <c r="J17" s="20" t="s">
        <v>37</v>
      </c>
      <c r="K17" s="21" t="s">
        <v>25</v>
      </c>
      <c r="L17" s="21" t="s">
        <v>43</v>
      </c>
      <c r="M17" s="22">
        <v>5</v>
      </c>
      <c r="N17" s="23">
        <v>2</v>
      </c>
      <c r="O17" s="33">
        <f t="shared" si="0"/>
        <v>5904</v>
      </c>
      <c r="P17" s="34">
        <v>2360</v>
      </c>
      <c r="Q17" s="34">
        <v>3544</v>
      </c>
      <c r="R17" s="35" t="s">
        <v>26</v>
      </c>
      <c r="S17" s="21" t="s">
        <v>38</v>
      </c>
      <c r="T17" s="21" t="s">
        <v>38</v>
      </c>
      <c r="U17" s="21"/>
    </row>
    <row r="18" spans="1:21" s="36" customFormat="1" ht="15" customHeight="1" x14ac:dyDescent="0.25">
      <c r="A18" s="19" t="s">
        <v>228</v>
      </c>
      <c r="B18" s="20" t="s">
        <v>58</v>
      </c>
      <c r="C18" s="20" t="s">
        <v>62</v>
      </c>
      <c r="D18" s="20" t="s">
        <v>8</v>
      </c>
      <c r="E18" s="20" t="s">
        <v>34</v>
      </c>
      <c r="F18" s="20" t="s">
        <v>35</v>
      </c>
      <c r="G18" s="20" t="s">
        <v>34</v>
      </c>
      <c r="H18" s="20" t="s">
        <v>63</v>
      </c>
      <c r="I18" s="20">
        <v>72252574</v>
      </c>
      <c r="J18" s="20" t="s">
        <v>37</v>
      </c>
      <c r="K18" s="21" t="s">
        <v>25</v>
      </c>
      <c r="L18" s="21" t="s">
        <v>43</v>
      </c>
      <c r="M18" s="22">
        <v>7</v>
      </c>
      <c r="N18" s="23">
        <v>2</v>
      </c>
      <c r="O18" s="33">
        <f t="shared" si="0"/>
        <v>6788</v>
      </c>
      <c r="P18" s="34">
        <v>2716</v>
      </c>
      <c r="Q18" s="34">
        <v>4072</v>
      </c>
      <c r="R18" s="35" t="s">
        <v>26</v>
      </c>
      <c r="S18" s="21" t="s">
        <v>38</v>
      </c>
      <c r="T18" s="21" t="s">
        <v>38</v>
      </c>
      <c r="U18" s="21"/>
    </row>
    <row r="19" spans="1:21" s="36" customFormat="1" ht="15" customHeight="1" x14ac:dyDescent="0.25">
      <c r="A19" s="19" t="s">
        <v>229</v>
      </c>
      <c r="B19" s="20" t="s">
        <v>50</v>
      </c>
      <c r="C19" s="20" t="s">
        <v>62</v>
      </c>
      <c r="D19" s="20" t="s">
        <v>8</v>
      </c>
      <c r="E19" s="20" t="s">
        <v>34</v>
      </c>
      <c r="F19" s="20" t="s">
        <v>35</v>
      </c>
      <c r="G19" s="20" t="s">
        <v>34</v>
      </c>
      <c r="H19" s="20" t="s">
        <v>64</v>
      </c>
      <c r="I19" s="20">
        <v>72252592</v>
      </c>
      <c r="J19" s="20" t="s">
        <v>37</v>
      </c>
      <c r="K19" s="21" t="s">
        <v>25</v>
      </c>
      <c r="L19" s="21" t="s">
        <v>43</v>
      </c>
      <c r="M19" s="22">
        <v>7</v>
      </c>
      <c r="N19" s="23">
        <v>2</v>
      </c>
      <c r="O19" s="33">
        <f t="shared" si="0"/>
        <v>6698</v>
      </c>
      <c r="P19" s="34">
        <v>2678</v>
      </c>
      <c r="Q19" s="34">
        <v>4020</v>
      </c>
      <c r="R19" s="35" t="s">
        <v>26</v>
      </c>
      <c r="S19" s="21" t="s">
        <v>38</v>
      </c>
      <c r="T19" s="21" t="s">
        <v>38</v>
      </c>
      <c r="U19" s="21"/>
    </row>
    <row r="20" spans="1:21" s="36" customFormat="1" ht="15" customHeight="1" x14ac:dyDescent="0.25">
      <c r="A20" s="19" t="s">
        <v>230</v>
      </c>
      <c r="B20" s="20" t="s">
        <v>53</v>
      </c>
      <c r="C20" s="20" t="s">
        <v>65</v>
      </c>
      <c r="D20" s="20" t="s">
        <v>8</v>
      </c>
      <c r="E20" s="20" t="s">
        <v>34</v>
      </c>
      <c r="F20" s="20" t="s">
        <v>35</v>
      </c>
      <c r="G20" s="20" t="s">
        <v>34</v>
      </c>
      <c r="H20" s="20" t="s">
        <v>66</v>
      </c>
      <c r="I20" s="20">
        <v>72252595</v>
      </c>
      <c r="J20" s="20" t="s">
        <v>37</v>
      </c>
      <c r="K20" s="21" t="s">
        <v>25</v>
      </c>
      <c r="L20" s="21" t="s">
        <v>43</v>
      </c>
      <c r="M20" s="22">
        <v>11</v>
      </c>
      <c r="N20" s="23">
        <v>2</v>
      </c>
      <c r="O20" s="33">
        <f t="shared" si="0"/>
        <v>1570</v>
      </c>
      <c r="P20" s="34">
        <v>628</v>
      </c>
      <c r="Q20" s="34">
        <v>942</v>
      </c>
      <c r="R20" s="35" t="s">
        <v>26</v>
      </c>
      <c r="S20" s="21" t="s">
        <v>38</v>
      </c>
      <c r="T20" s="21" t="s">
        <v>38</v>
      </c>
      <c r="U20" s="21"/>
    </row>
    <row r="21" spans="1:21" s="36" customFormat="1" ht="15" customHeight="1" x14ac:dyDescent="0.25">
      <c r="A21" s="19" t="s">
        <v>231</v>
      </c>
      <c r="B21" s="20" t="s">
        <v>50</v>
      </c>
      <c r="C21" s="20" t="s">
        <v>67</v>
      </c>
      <c r="D21" s="20" t="s">
        <v>8</v>
      </c>
      <c r="E21" s="20" t="s">
        <v>34</v>
      </c>
      <c r="F21" s="20" t="s">
        <v>35</v>
      </c>
      <c r="G21" s="20" t="s">
        <v>34</v>
      </c>
      <c r="H21" s="20" t="s">
        <v>68</v>
      </c>
      <c r="I21" s="20">
        <v>92430445</v>
      </c>
      <c r="J21" s="20" t="s">
        <v>37</v>
      </c>
      <c r="K21" s="21" t="s">
        <v>25</v>
      </c>
      <c r="L21" s="21" t="s">
        <v>43</v>
      </c>
      <c r="M21" s="22">
        <v>4</v>
      </c>
      <c r="N21" s="23">
        <v>2</v>
      </c>
      <c r="O21" s="33">
        <f t="shared" si="0"/>
        <v>3054</v>
      </c>
      <c r="P21" s="34">
        <v>1222</v>
      </c>
      <c r="Q21" s="34">
        <v>1832</v>
      </c>
      <c r="R21" s="35" t="s">
        <v>26</v>
      </c>
      <c r="S21" s="21" t="s">
        <v>38</v>
      </c>
      <c r="T21" s="21" t="s">
        <v>38</v>
      </c>
      <c r="U21" s="21"/>
    </row>
    <row r="22" spans="1:21" s="36" customFormat="1" ht="15" customHeight="1" x14ac:dyDescent="0.25">
      <c r="A22" s="19" t="s">
        <v>232</v>
      </c>
      <c r="B22" s="20" t="s">
        <v>56</v>
      </c>
      <c r="C22" s="20" t="s">
        <v>69</v>
      </c>
      <c r="D22" s="20" t="s">
        <v>8</v>
      </c>
      <c r="E22" s="20" t="s">
        <v>34</v>
      </c>
      <c r="F22" s="20" t="s">
        <v>35</v>
      </c>
      <c r="G22" s="20" t="s">
        <v>34</v>
      </c>
      <c r="H22" s="20" t="s">
        <v>70</v>
      </c>
      <c r="I22" s="20">
        <v>72252590</v>
      </c>
      <c r="J22" s="20" t="s">
        <v>37</v>
      </c>
      <c r="K22" s="21" t="s">
        <v>25</v>
      </c>
      <c r="L22" s="21" t="s">
        <v>43</v>
      </c>
      <c r="M22" s="22">
        <v>11</v>
      </c>
      <c r="N22" s="23">
        <v>2</v>
      </c>
      <c r="O22" s="33">
        <f t="shared" si="0"/>
        <v>7400</v>
      </c>
      <c r="P22" s="34">
        <v>2960</v>
      </c>
      <c r="Q22" s="34">
        <v>4440</v>
      </c>
      <c r="R22" s="35" t="s">
        <v>26</v>
      </c>
      <c r="S22" s="21" t="s">
        <v>38</v>
      </c>
      <c r="T22" s="21" t="s">
        <v>38</v>
      </c>
      <c r="U22" s="21"/>
    </row>
    <row r="23" spans="1:21" s="36" customFormat="1" ht="15" customHeight="1" x14ac:dyDescent="0.25">
      <c r="A23" s="19" t="s">
        <v>233</v>
      </c>
      <c r="B23" s="20" t="s">
        <v>47</v>
      </c>
      <c r="C23" s="20" t="s">
        <v>8</v>
      </c>
      <c r="D23" s="20" t="s">
        <v>8</v>
      </c>
      <c r="E23" s="20" t="s">
        <v>71</v>
      </c>
      <c r="F23" s="20" t="s">
        <v>35</v>
      </c>
      <c r="G23" s="20" t="s">
        <v>34</v>
      </c>
      <c r="H23" s="20" t="s">
        <v>72</v>
      </c>
      <c r="I23" s="20" t="s">
        <v>73</v>
      </c>
      <c r="J23" s="20" t="s">
        <v>37</v>
      </c>
      <c r="K23" s="21" t="s">
        <v>25</v>
      </c>
      <c r="L23" s="21" t="s">
        <v>43</v>
      </c>
      <c r="M23" s="22">
        <v>14</v>
      </c>
      <c r="N23" s="23">
        <v>2</v>
      </c>
      <c r="O23" s="33">
        <f t="shared" si="0"/>
        <v>3524</v>
      </c>
      <c r="P23" s="34">
        <v>1410</v>
      </c>
      <c r="Q23" s="34">
        <v>2114</v>
      </c>
      <c r="R23" s="35" t="s">
        <v>26</v>
      </c>
      <c r="S23" s="21" t="s">
        <v>38</v>
      </c>
      <c r="T23" s="21" t="s">
        <v>38</v>
      </c>
      <c r="U23" s="21"/>
    </row>
    <row r="24" spans="1:21" s="36" customFormat="1" ht="15" customHeight="1" x14ac:dyDescent="0.25">
      <c r="A24" s="19" t="s">
        <v>234</v>
      </c>
      <c r="B24" s="20" t="s">
        <v>74</v>
      </c>
      <c r="C24" s="20" t="s">
        <v>8</v>
      </c>
      <c r="D24" s="20" t="s">
        <v>8</v>
      </c>
      <c r="E24" s="20" t="s">
        <v>71</v>
      </c>
      <c r="F24" s="20" t="s">
        <v>35</v>
      </c>
      <c r="G24" s="20" t="s">
        <v>34</v>
      </c>
      <c r="H24" s="20" t="s">
        <v>75</v>
      </c>
      <c r="I24" s="20" t="s">
        <v>76</v>
      </c>
      <c r="J24" s="20" t="s">
        <v>37</v>
      </c>
      <c r="K24" s="21" t="s">
        <v>25</v>
      </c>
      <c r="L24" s="21" t="s">
        <v>43</v>
      </c>
      <c r="M24" s="22">
        <v>14</v>
      </c>
      <c r="N24" s="23">
        <v>2</v>
      </c>
      <c r="O24" s="33">
        <f t="shared" si="0"/>
        <v>2556</v>
      </c>
      <c r="P24" s="34">
        <v>1022</v>
      </c>
      <c r="Q24" s="34">
        <v>1534</v>
      </c>
      <c r="R24" s="35" t="s">
        <v>26</v>
      </c>
      <c r="S24" s="21" t="s">
        <v>38</v>
      </c>
      <c r="T24" s="21" t="s">
        <v>38</v>
      </c>
      <c r="U24" s="21"/>
    </row>
    <row r="25" spans="1:21" s="36" customFormat="1" ht="15" customHeight="1" x14ac:dyDescent="0.25">
      <c r="A25" s="19" t="s">
        <v>235</v>
      </c>
      <c r="B25" s="20" t="s">
        <v>77</v>
      </c>
      <c r="C25" s="20" t="s">
        <v>8</v>
      </c>
      <c r="D25" s="20" t="s">
        <v>8</v>
      </c>
      <c r="E25" s="20" t="s">
        <v>71</v>
      </c>
      <c r="F25" s="20" t="s">
        <v>35</v>
      </c>
      <c r="G25" s="20" t="s">
        <v>34</v>
      </c>
      <c r="H25" s="20" t="s">
        <v>78</v>
      </c>
      <c r="I25" s="20" t="s">
        <v>79</v>
      </c>
      <c r="J25" s="20" t="s">
        <v>37</v>
      </c>
      <c r="K25" s="21" t="s">
        <v>25</v>
      </c>
      <c r="L25" s="21" t="s">
        <v>43</v>
      </c>
      <c r="M25" s="22">
        <v>14</v>
      </c>
      <c r="N25" s="23">
        <v>2</v>
      </c>
      <c r="O25" s="33">
        <f t="shared" si="0"/>
        <v>5410</v>
      </c>
      <c r="P25" s="34">
        <v>2164</v>
      </c>
      <c r="Q25" s="34">
        <v>3246</v>
      </c>
      <c r="R25" s="35" t="s">
        <v>26</v>
      </c>
      <c r="S25" s="21" t="s">
        <v>38</v>
      </c>
      <c r="T25" s="21" t="s">
        <v>38</v>
      </c>
      <c r="U25" s="21"/>
    </row>
    <row r="26" spans="1:21" s="36" customFormat="1" ht="15" customHeight="1" x14ac:dyDescent="0.25">
      <c r="A26" s="19" t="s">
        <v>236</v>
      </c>
      <c r="B26" s="20" t="s">
        <v>80</v>
      </c>
      <c r="C26" s="20" t="s">
        <v>8</v>
      </c>
      <c r="D26" s="20" t="s">
        <v>8</v>
      </c>
      <c r="E26" s="20" t="s">
        <v>71</v>
      </c>
      <c r="F26" s="20" t="s">
        <v>35</v>
      </c>
      <c r="G26" s="20" t="s">
        <v>34</v>
      </c>
      <c r="H26" s="20" t="s">
        <v>81</v>
      </c>
      <c r="I26" s="20">
        <v>29826877</v>
      </c>
      <c r="J26" s="20" t="s">
        <v>37</v>
      </c>
      <c r="K26" s="21" t="s">
        <v>25</v>
      </c>
      <c r="L26" s="21" t="s">
        <v>43</v>
      </c>
      <c r="M26" s="22">
        <v>2</v>
      </c>
      <c r="N26" s="23">
        <v>2</v>
      </c>
      <c r="O26" s="33">
        <f t="shared" si="0"/>
        <v>2132</v>
      </c>
      <c r="P26" s="34">
        <v>852</v>
      </c>
      <c r="Q26" s="34">
        <v>1280</v>
      </c>
      <c r="R26" s="35" t="s">
        <v>26</v>
      </c>
      <c r="S26" s="21" t="s">
        <v>38</v>
      </c>
      <c r="T26" s="21" t="s">
        <v>38</v>
      </c>
      <c r="U26" s="21"/>
    </row>
    <row r="27" spans="1:21" s="36" customFormat="1" ht="15" customHeight="1" x14ac:dyDescent="0.25">
      <c r="A27" s="19" t="s">
        <v>237</v>
      </c>
      <c r="B27" s="20" t="s">
        <v>82</v>
      </c>
      <c r="C27" s="20" t="s">
        <v>8</v>
      </c>
      <c r="D27" s="20" t="s">
        <v>8</v>
      </c>
      <c r="E27" s="20" t="s">
        <v>71</v>
      </c>
      <c r="F27" s="20" t="s">
        <v>35</v>
      </c>
      <c r="G27" s="20" t="s">
        <v>34</v>
      </c>
      <c r="H27" s="20" t="s">
        <v>83</v>
      </c>
      <c r="I27" s="20">
        <v>80290612</v>
      </c>
      <c r="J27" s="20" t="s">
        <v>37</v>
      </c>
      <c r="K27" s="21" t="s">
        <v>25</v>
      </c>
      <c r="L27" s="21" t="s">
        <v>43</v>
      </c>
      <c r="M27" s="22">
        <v>2</v>
      </c>
      <c r="N27" s="23">
        <v>2</v>
      </c>
      <c r="O27" s="33">
        <f t="shared" si="0"/>
        <v>1476</v>
      </c>
      <c r="P27" s="34">
        <v>590</v>
      </c>
      <c r="Q27" s="34">
        <v>886</v>
      </c>
      <c r="R27" s="35" t="s">
        <v>26</v>
      </c>
      <c r="S27" s="21" t="s">
        <v>38</v>
      </c>
      <c r="T27" s="21" t="s">
        <v>38</v>
      </c>
      <c r="U27" s="21"/>
    </row>
    <row r="28" spans="1:21" s="36" customFormat="1" ht="15" customHeight="1" x14ac:dyDescent="0.25">
      <c r="A28" s="19" t="s">
        <v>238</v>
      </c>
      <c r="B28" s="20" t="s">
        <v>84</v>
      </c>
      <c r="C28" s="20" t="s">
        <v>8</v>
      </c>
      <c r="D28" s="20" t="s">
        <v>8</v>
      </c>
      <c r="E28" s="20" t="s">
        <v>85</v>
      </c>
      <c r="F28" s="20" t="s">
        <v>35</v>
      </c>
      <c r="G28" s="20" t="s">
        <v>34</v>
      </c>
      <c r="H28" s="20" t="s">
        <v>86</v>
      </c>
      <c r="I28" s="20">
        <v>89175611</v>
      </c>
      <c r="J28" s="20" t="s">
        <v>37</v>
      </c>
      <c r="K28" s="21" t="s">
        <v>25</v>
      </c>
      <c r="L28" s="21" t="s">
        <v>43</v>
      </c>
      <c r="M28" s="22">
        <v>5</v>
      </c>
      <c r="N28" s="23">
        <v>2</v>
      </c>
      <c r="O28" s="33">
        <f t="shared" si="0"/>
        <v>6412</v>
      </c>
      <c r="P28" s="34">
        <v>2564</v>
      </c>
      <c r="Q28" s="34">
        <v>3848</v>
      </c>
      <c r="R28" s="35" t="s">
        <v>26</v>
      </c>
      <c r="S28" s="21" t="s">
        <v>38</v>
      </c>
      <c r="T28" s="21" t="s">
        <v>38</v>
      </c>
      <c r="U28" s="21"/>
    </row>
    <row r="29" spans="1:21" s="36" customFormat="1" ht="15" customHeight="1" x14ac:dyDescent="0.25">
      <c r="A29" s="19" t="s">
        <v>239</v>
      </c>
      <c r="B29" s="20" t="s">
        <v>84</v>
      </c>
      <c r="C29" s="20" t="s">
        <v>8</v>
      </c>
      <c r="D29" s="20" t="s">
        <v>8</v>
      </c>
      <c r="E29" s="20" t="s">
        <v>87</v>
      </c>
      <c r="F29" s="20" t="s">
        <v>35</v>
      </c>
      <c r="G29" s="20" t="s">
        <v>34</v>
      </c>
      <c r="H29" s="20" t="s">
        <v>88</v>
      </c>
      <c r="I29" s="20">
        <v>80291969</v>
      </c>
      <c r="J29" s="20" t="s">
        <v>37</v>
      </c>
      <c r="K29" s="21" t="s">
        <v>25</v>
      </c>
      <c r="L29" s="21" t="s">
        <v>43</v>
      </c>
      <c r="M29" s="22">
        <v>4</v>
      </c>
      <c r="N29" s="23">
        <v>2</v>
      </c>
      <c r="O29" s="33">
        <f t="shared" si="0"/>
        <v>9464</v>
      </c>
      <c r="P29" s="34">
        <v>3786</v>
      </c>
      <c r="Q29" s="34">
        <v>5678</v>
      </c>
      <c r="R29" s="35" t="s">
        <v>26</v>
      </c>
      <c r="S29" s="21" t="s">
        <v>38</v>
      </c>
      <c r="T29" s="21" t="s">
        <v>38</v>
      </c>
      <c r="U29" s="21"/>
    </row>
    <row r="30" spans="1:21" s="36" customFormat="1" ht="15" customHeight="1" x14ac:dyDescent="0.25">
      <c r="A30" s="19" t="s">
        <v>240</v>
      </c>
      <c r="B30" s="20" t="s">
        <v>47</v>
      </c>
      <c r="C30" s="20" t="s">
        <v>8</v>
      </c>
      <c r="D30" s="20" t="s">
        <v>8</v>
      </c>
      <c r="E30" s="20" t="s">
        <v>89</v>
      </c>
      <c r="F30" s="20" t="s">
        <v>35</v>
      </c>
      <c r="G30" s="20" t="s">
        <v>34</v>
      </c>
      <c r="H30" s="20" t="s">
        <v>90</v>
      </c>
      <c r="I30" s="20">
        <v>29685328</v>
      </c>
      <c r="J30" s="20" t="s">
        <v>37</v>
      </c>
      <c r="K30" s="21" t="s">
        <v>25</v>
      </c>
      <c r="L30" s="21" t="s">
        <v>43</v>
      </c>
      <c r="M30" s="22">
        <v>5</v>
      </c>
      <c r="N30" s="23">
        <v>2</v>
      </c>
      <c r="O30" s="33">
        <f t="shared" si="0"/>
        <v>11870</v>
      </c>
      <c r="P30" s="34">
        <v>4748</v>
      </c>
      <c r="Q30" s="34">
        <v>7122</v>
      </c>
      <c r="R30" s="35" t="s">
        <v>26</v>
      </c>
      <c r="S30" s="21" t="s">
        <v>38</v>
      </c>
      <c r="T30" s="21" t="s">
        <v>38</v>
      </c>
      <c r="U30" s="21"/>
    </row>
    <row r="31" spans="1:21" s="36" customFormat="1" ht="15" customHeight="1" x14ac:dyDescent="0.25">
      <c r="A31" s="19" t="s">
        <v>241</v>
      </c>
      <c r="B31" s="20" t="s">
        <v>50</v>
      </c>
      <c r="C31" s="20" t="s">
        <v>8</v>
      </c>
      <c r="D31" s="20" t="s">
        <v>8</v>
      </c>
      <c r="E31" s="20" t="s">
        <v>89</v>
      </c>
      <c r="F31" s="20" t="s">
        <v>35</v>
      </c>
      <c r="G31" s="20" t="s">
        <v>34</v>
      </c>
      <c r="H31" s="20" t="s">
        <v>91</v>
      </c>
      <c r="I31" s="20">
        <v>29562962</v>
      </c>
      <c r="J31" s="20" t="s">
        <v>37</v>
      </c>
      <c r="K31" s="21" t="s">
        <v>25</v>
      </c>
      <c r="L31" s="21" t="s">
        <v>43</v>
      </c>
      <c r="M31" s="22">
        <v>5</v>
      </c>
      <c r="N31" s="23">
        <v>2</v>
      </c>
      <c r="O31" s="33">
        <f t="shared" si="0"/>
        <v>2204</v>
      </c>
      <c r="P31" s="34">
        <v>882</v>
      </c>
      <c r="Q31" s="34">
        <v>1322</v>
      </c>
      <c r="R31" s="35" t="s">
        <v>26</v>
      </c>
      <c r="S31" s="21" t="s">
        <v>38</v>
      </c>
      <c r="T31" s="21" t="s">
        <v>38</v>
      </c>
      <c r="U31" s="21"/>
    </row>
    <row r="32" spans="1:21" s="36" customFormat="1" ht="15" customHeight="1" x14ac:dyDescent="0.25">
      <c r="A32" s="19" t="s">
        <v>242</v>
      </c>
      <c r="B32" s="20" t="s">
        <v>84</v>
      </c>
      <c r="C32" s="20" t="s">
        <v>8</v>
      </c>
      <c r="D32" s="20" t="s">
        <v>8</v>
      </c>
      <c r="E32" s="20" t="s">
        <v>92</v>
      </c>
      <c r="F32" s="20" t="s">
        <v>35</v>
      </c>
      <c r="G32" s="20" t="s">
        <v>34</v>
      </c>
      <c r="H32" s="20" t="s">
        <v>93</v>
      </c>
      <c r="I32" s="20">
        <v>80308540</v>
      </c>
      <c r="J32" s="20" t="s">
        <v>37</v>
      </c>
      <c r="K32" s="21" t="s">
        <v>25</v>
      </c>
      <c r="L32" s="21" t="s">
        <v>43</v>
      </c>
      <c r="M32" s="22">
        <v>5</v>
      </c>
      <c r="N32" s="23">
        <v>2</v>
      </c>
      <c r="O32" s="33">
        <f t="shared" si="0"/>
        <v>7212</v>
      </c>
      <c r="P32" s="34">
        <v>2884</v>
      </c>
      <c r="Q32" s="34">
        <v>4328</v>
      </c>
      <c r="R32" s="35" t="s">
        <v>26</v>
      </c>
      <c r="S32" s="21" t="s">
        <v>38</v>
      </c>
      <c r="T32" s="21" t="s">
        <v>38</v>
      </c>
      <c r="U32" s="21"/>
    </row>
    <row r="33" spans="1:21" s="36" customFormat="1" ht="15" customHeight="1" x14ac:dyDescent="0.25">
      <c r="A33" s="19" t="s">
        <v>243</v>
      </c>
      <c r="B33" s="20" t="s">
        <v>47</v>
      </c>
      <c r="C33" s="20" t="s">
        <v>8</v>
      </c>
      <c r="D33" s="20" t="s">
        <v>8</v>
      </c>
      <c r="E33" s="20" t="s">
        <v>94</v>
      </c>
      <c r="F33" s="20" t="s">
        <v>35</v>
      </c>
      <c r="G33" s="20" t="s">
        <v>34</v>
      </c>
      <c r="H33" s="20" t="s">
        <v>95</v>
      </c>
      <c r="I33" s="20">
        <v>80292006</v>
      </c>
      <c r="J33" s="20" t="s">
        <v>37</v>
      </c>
      <c r="K33" s="21" t="s">
        <v>25</v>
      </c>
      <c r="L33" s="21" t="s">
        <v>43</v>
      </c>
      <c r="M33" s="22">
        <v>5</v>
      </c>
      <c r="N33" s="23">
        <v>2</v>
      </c>
      <c r="O33" s="33">
        <f t="shared" si="0"/>
        <v>8208</v>
      </c>
      <c r="P33" s="34">
        <v>3284</v>
      </c>
      <c r="Q33" s="34">
        <v>4924</v>
      </c>
      <c r="R33" s="35" t="s">
        <v>26</v>
      </c>
      <c r="S33" s="21" t="s">
        <v>38</v>
      </c>
      <c r="T33" s="21" t="s">
        <v>38</v>
      </c>
      <c r="U33" s="21"/>
    </row>
    <row r="34" spans="1:21" s="36" customFormat="1" ht="15" customHeight="1" x14ac:dyDescent="0.25">
      <c r="A34" s="19" t="s">
        <v>244</v>
      </c>
      <c r="B34" s="20" t="s">
        <v>50</v>
      </c>
      <c r="C34" s="20" t="s">
        <v>8</v>
      </c>
      <c r="D34" s="20" t="s">
        <v>8</v>
      </c>
      <c r="E34" s="20" t="s">
        <v>94</v>
      </c>
      <c r="F34" s="20" t="s">
        <v>35</v>
      </c>
      <c r="G34" s="20" t="s">
        <v>34</v>
      </c>
      <c r="H34" s="20" t="s">
        <v>96</v>
      </c>
      <c r="I34" s="20">
        <v>80291962</v>
      </c>
      <c r="J34" s="20" t="s">
        <v>37</v>
      </c>
      <c r="K34" s="21" t="s">
        <v>25</v>
      </c>
      <c r="L34" s="21" t="s">
        <v>43</v>
      </c>
      <c r="M34" s="22">
        <v>5</v>
      </c>
      <c r="N34" s="23">
        <v>2</v>
      </c>
      <c r="O34" s="33">
        <f t="shared" si="0"/>
        <v>11198</v>
      </c>
      <c r="P34" s="34">
        <v>4478</v>
      </c>
      <c r="Q34" s="34">
        <v>6720</v>
      </c>
      <c r="R34" s="35" t="s">
        <v>26</v>
      </c>
      <c r="S34" s="21" t="s">
        <v>38</v>
      </c>
      <c r="T34" s="21" t="s">
        <v>38</v>
      </c>
      <c r="U34" s="21"/>
    </row>
    <row r="35" spans="1:21" s="36" customFormat="1" ht="15" customHeight="1" x14ac:dyDescent="0.25">
      <c r="A35" s="19" t="s">
        <v>245</v>
      </c>
      <c r="B35" s="20" t="s">
        <v>84</v>
      </c>
      <c r="C35" s="20" t="s">
        <v>8</v>
      </c>
      <c r="D35" s="20" t="s">
        <v>8</v>
      </c>
      <c r="E35" s="20" t="s">
        <v>97</v>
      </c>
      <c r="F35" s="20" t="s">
        <v>35</v>
      </c>
      <c r="G35" s="20" t="s">
        <v>34</v>
      </c>
      <c r="H35" s="20" t="s">
        <v>98</v>
      </c>
      <c r="I35" s="20" t="s">
        <v>99</v>
      </c>
      <c r="J35" s="20" t="s">
        <v>37</v>
      </c>
      <c r="K35" s="21" t="s">
        <v>25</v>
      </c>
      <c r="L35" s="21" t="s">
        <v>43</v>
      </c>
      <c r="M35" s="22">
        <v>5</v>
      </c>
      <c r="N35" s="23">
        <v>2</v>
      </c>
      <c r="O35" s="33">
        <f t="shared" si="0"/>
        <v>12610</v>
      </c>
      <c r="P35" s="34">
        <v>5044</v>
      </c>
      <c r="Q35" s="34">
        <v>7566</v>
      </c>
      <c r="R35" s="35" t="s">
        <v>26</v>
      </c>
      <c r="S35" s="21" t="s">
        <v>38</v>
      </c>
      <c r="T35" s="21" t="s">
        <v>38</v>
      </c>
      <c r="U35" s="21"/>
    </row>
    <row r="36" spans="1:21" s="36" customFormat="1" ht="15" customHeight="1" x14ac:dyDescent="0.25">
      <c r="A36" s="19" t="s">
        <v>246</v>
      </c>
      <c r="B36" s="20" t="s">
        <v>47</v>
      </c>
      <c r="C36" s="20" t="s">
        <v>8</v>
      </c>
      <c r="D36" s="20" t="s">
        <v>8</v>
      </c>
      <c r="E36" s="20" t="s">
        <v>100</v>
      </c>
      <c r="F36" s="20" t="s">
        <v>35</v>
      </c>
      <c r="G36" s="20" t="s">
        <v>34</v>
      </c>
      <c r="H36" s="20" t="s">
        <v>101</v>
      </c>
      <c r="I36" s="20">
        <v>13700200</v>
      </c>
      <c r="J36" s="20" t="s">
        <v>37</v>
      </c>
      <c r="K36" s="21" t="s">
        <v>25</v>
      </c>
      <c r="L36" s="21" t="s">
        <v>43</v>
      </c>
      <c r="M36" s="22">
        <v>14</v>
      </c>
      <c r="N36" s="23">
        <v>2</v>
      </c>
      <c r="O36" s="33">
        <f t="shared" si="0"/>
        <v>10260</v>
      </c>
      <c r="P36" s="34">
        <v>4104</v>
      </c>
      <c r="Q36" s="34">
        <v>6156</v>
      </c>
      <c r="R36" s="35" t="s">
        <v>26</v>
      </c>
      <c r="S36" s="21" t="s">
        <v>38</v>
      </c>
      <c r="T36" s="21" t="s">
        <v>38</v>
      </c>
      <c r="U36" s="21"/>
    </row>
    <row r="37" spans="1:21" s="36" customFormat="1" ht="15" customHeight="1" x14ac:dyDescent="0.25">
      <c r="A37" s="19" t="s">
        <v>247</v>
      </c>
      <c r="B37" s="20" t="s">
        <v>84</v>
      </c>
      <c r="C37" s="20" t="s">
        <v>8</v>
      </c>
      <c r="D37" s="20" t="s">
        <v>8</v>
      </c>
      <c r="E37" s="20" t="s">
        <v>102</v>
      </c>
      <c r="F37" s="20" t="s">
        <v>35</v>
      </c>
      <c r="G37" s="20" t="s">
        <v>34</v>
      </c>
      <c r="H37" s="20" t="s">
        <v>103</v>
      </c>
      <c r="I37" s="20">
        <v>80290676</v>
      </c>
      <c r="J37" s="20" t="s">
        <v>37</v>
      </c>
      <c r="K37" s="21" t="s">
        <v>25</v>
      </c>
      <c r="L37" s="21" t="s">
        <v>43</v>
      </c>
      <c r="M37" s="22">
        <v>5</v>
      </c>
      <c r="N37" s="23">
        <v>2</v>
      </c>
      <c r="O37" s="33">
        <f t="shared" si="0"/>
        <v>16280</v>
      </c>
      <c r="P37" s="34">
        <v>6512</v>
      </c>
      <c r="Q37" s="34">
        <v>9768</v>
      </c>
      <c r="R37" s="35" t="s">
        <v>26</v>
      </c>
      <c r="S37" s="21" t="s">
        <v>38</v>
      </c>
      <c r="T37" s="21" t="s">
        <v>38</v>
      </c>
      <c r="U37" s="21"/>
    </row>
    <row r="38" spans="1:21" s="36" customFormat="1" ht="15" customHeight="1" x14ac:dyDescent="0.25">
      <c r="A38" s="19" t="s">
        <v>248</v>
      </c>
      <c r="B38" s="20" t="s">
        <v>84</v>
      </c>
      <c r="C38" s="20" t="s">
        <v>8</v>
      </c>
      <c r="D38" s="20" t="s">
        <v>8</v>
      </c>
      <c r="E38" s="20" t="s">
        <v>104</v>
      </c>
      <c r="F38" s="20" t="s">
        <v>35</v>
      </c>
      <c r="G38" s="20" t="s">
        <v>34</v>
      </c>
      <c r="H38" s="20" t="s">
        <v>105</v>
      </c>
      <c r="I38" s="20">
        <v>80292122</v>
      </c>
      <c r="J38" s="20" t="s">
        <v>37</v>
      </c>
      <c r="K38" s="21" t="s">
        <v>25</v>
      </c>
      <c r="L38" s="21" t="s">
        <v>43</v>
      </c>
      <c r="M38" s="22">
        <v>5</v>
      </c>
      <c r="N38" s="23">
        <v>2</v>
      </c>
      <c r="O38" s="33">
        <f t="shared" si="0"/>
        <v>8274</v>
      </c>
      <c r="P38" s="34">
        <v>3310</v>
      </c>
      <c r="Q38" s="34">
        <v>4964</v>
      </c>
      <c r="R38" s="35" t="s">
        <v>26</v>
      </c>
      <c r="S38" s="21" t="s">
        <v>38</v>
      </c>
      <c r="T38" s="21" t="s">
        <v>38</v>
      </c>
      <c r="U38" s="21"/>
    </row>
    <row r="39" spans="1:21" s="36" customFormat="1" ht="15" customHeight="1" x14ac:dyDescent="0.25">
      <c r="A39" s="19" t="s">
        <v>249</v>
      </c>
      <c r="B39" s="20" t="s">
        <v>47</v>
      </c>
      <c r="C39" s="20" t="s">
        <v>8</v>
      </c>
      <c r="D39" s="20" t="s">
        <v>8</v>
      </c>
      <c r="E39" s="20" t="s">
        <v>106</v>
      </c>
      <c r="F39" s="20" t="s">
        <v>35</v>
      </c>
      <c r="G39" s="20" t="s">
        <v>34</v>
      </c>
      <c r="H39" s="20" t="s">
        <v>107</v>
      </c>
      <c r="I39" s="20">
        <v>80306800</v>
      </c>
      <c r="J39" s="20" t="s">
        <v>37</v>
      </c>
      <c r="K39" s="21" t="s">
        <v>25</v>
      </c>
      <c r="L39" s="21" t="s">
        <v>43</v>
      </c>
      <c r="M39" s="22">
        <v>5</v>
      </c>
      <c r="N39" s="23">
        <v>2</v>
      </c>
      <c r="O39" s="33">
        <f t="shared" si="0"/>
        <v>17262</v>
      </c>
      <c r="P39" s="34">
        <v>6906</v>
      </c>
      <c r="Q39" s="34">
        <v>10356</v>
      </c>
      <c r="R39" s="35" t="s">
        <v>26</v>
      </c>
      <c r="S39" s="21" t="s">
        <v>38</v>
      </c>
      <c r="T39" s="21" t="s">
        <v>38</v>
      </c>
      <c r="U39" s="21"/>
    </row>
    <row r="40" spans="1:21" s="36" customFormat="1" ht="15" customHeight="1" x14ac:dyDescent="0.25">
      <c r="A40" s="19" t="s">
        <v>250</v>
      </c>
      <c r="B40" s="20" t="s">
        <v>50</v>
      </c>
      <c r="C40" s="20" t="s">
        <v>8</v>
      </c>
      <c r="D40" s="20" t="s">
        <v>8</v>
      </c>
      <c r="E40" s="20" t="s">
        <v>106</v>
      </c>
      <c r="F40" s="20" t="s">
        <v>35</v>
      </c>
      <c r="G40" s="20" t="s">
        <v>34</v>
      </c>
      <c r="H40" s="20" t="s">
        <v>108</v>
      </c>
      <c r="I40" s="20">
        <v>80292120</v>
      </c>
      <c r="J40" s="20" t="s">
        <v>37</v>
      </c>
      <c r="K40" s="21" t="s">
        <v>25</v>
      </c>
      <c r="L40" s="21" t="s">
        <v>43</v>
      </c>
      <c r="M40" s="22">
        <v>5</v>
      </c>
      <c r="N40" s="23">
        <v>2</v>
      </c>
      <c r="O40" s="33">
        <f t="shared" si="0"/>
        <v>8996</v>
      </c>
      <c r="P40" s="34">
        <v>3598</v>
      </c>
      <c r="Q40" s="34">
        <v>5398</v>
      </c>
      <c r="R40" s="35" t="s">
        <v>26</v>
      </c>
      <c r="S40" s="21" t="s">
        <v>38</v>
      </c>
      <c r="T40" s="21" t="s">
        <v>38</v>
      </c>
      <c r="U40" s="21"/>
    </row>
    <row r="41" spans="1:21" s="36" customFormat="1" ht="15" customHeight="1" x14ac:dyDescent="0.25">
      <c r="A41" s="19" t="s">
        <v>251</v>
      </c>
      <c r="B41" s="20" t="s">
        <v>84</v>
      </c>
      <c r="C41" s="20" t="s">
        <v>8</v>
      </c>
      <c r="D41" s="20" t="s">
        <v>8</v>
      </c>
      <c r="E41" s="20" t="s">
        <v>109</v>
      </c>
      <c r="F41" s="20" t="s">
        <v>35</v>
      </c>
      <c r="G41" s="20" t="s">
        <v>34</v>
      </c>
      <c r="H41" s="20" t="s">
        <v>110</v>
      </c>
      <c r="I41" s="20">
        <v>13740512</v>
      </c>
      <c r="J41" s="20" t="s">
        <v>37</v>
      </c>
      <c r="K41" s="21" t="s">
        <v>25</v>
      </c>
      <c r="L41" s="21" t="s">
        <v>43</v>
      </c>
      <c r="M41" s="22">
        <v>14</v>
      </c>
      <c r="N41" s="23">
        <v>2</v>
      </c>
      <c r="O41" s="33">
        <f t="shared" si="0"/>
        <v>11148</v>
      </c>
      <c r="P41" s="34">
        <v>4460</v>
      </c>
      <c r="Q41" s="34">
        <v>6688</v>
      </c>
      <c r="R41" s="35" t="s">
        <v>26</v>
      </c>
      <c r="S41" s="21" t="s">
        <v>38</v>
      </c>
      <c r="T41" s="21" t="s">
        <v>38</v>
      </c>
      <c r="U41" s="21"/>
    </row>
    <row r="42" spans="1:21" s="36" customFormat="1" ht="15" customHeight="1" x14ac:dyDescent="0.25">
      <c r="A42" s="19" t="s">
        <v>252</v>
      </c>
      <c r="B42" s="20" t="s">
        <v>84</v>
      </c>
      <c r="C42" s="20" t="s">
        <v>8</v>
      </c>
      <c r="D42" s="20" t="s">
        <v>8</v>
      </c>
      <c r="E42" s="20" t="s">
        <v>111</v>
      </c>
      <c r="F42" s="20" t="s">
        <v>35</v>
      </c>
      <c r="G42" s="20" t="s">
        <v>34</v>
      </c>
      <c r="H42" s="20" t="s">
        <v>112</v>
      </c>
      <c r="I42" s="20">
        <v>83187900</v>
      </c>
      <c r="J42" s="20" t="s">
        <v>37</v>
      </c>
      <c r="K42" s="21" t="s">
        <v>25</v>
      </c>
      <c r="L42" s="21" t="s">
        <v>43</v>
      </c>
      <c r="M42" s="22">
        <v>5</v>
      </c>
      <c r="N42" s="23">
        <v>2</v>
      </c>
      <c r="O42" s="33">
        <f t="shared" si="0"/>
        <v>2724</v>
      </c>
      <c r="P42" s="34">
        <v>1090</v>
      </c>
      <c r="Q42" s="34">
        <v>1634</v>
      </c>
      <c r="R42" s="35" t="s">
        <v>26</v>
      </c>
      <c r="S42" s="21" t="s">
        <v>38</v>
      </c>
      <c r="T42" s="21" t="s">
        <v>38</v>
      </c>
      <c r="U42" s="21"/>
    </row>
    <row r="43" spans="1:21" s="36" customFormat="1" ht="15" customHeight="1" x14ac:dyDescent="0.25">
      <c r="A43" s="19" t="s">
        <v>253</v>
      </c>
      <c r="B43" s="20" t="s">
        <v>84</v>
      </c>
      <c r="C43" s="20" t="s">
        <v>8</v>
      </c>
      <c r="D43" s="20" t="s">
        <v>8</v>
      </c>
      <c r="E43" s="20" t="s">
        <v>113</v>
      </c>
      <c r="F43" s="20" t="s">
        <v>35</v>
      </c>
      <c r="G43" s="20" t="s">
        <v>34</v>
      </c>
      <c r="H43" s="20" t="s">
        <v>114</v>
      </c>
      <c r="I43" s="20" t="s">
        <v>115</v>
      </c>
      <c r="J43" s="20" t="s">
        <v>37</v>
      </c>
      <c r="K43" s="21" t="s">
        <v>25</v>
      </c>
      <c r="L43" s="21" t="s">
        <v>43</v>
      </c>
      <c r="M43" s="22">
        <v>14</v>
      </c>
      <c r="N43" s="23">
        <v>2</v>
      </c>
      <c r="O43" s="33">
        <f t="shared" si="0"/>
        <v>12736</v>
      </c>
      <c r="P43" s="34">
        <v>5094</v>
      </c>
      <c r="Q43" s="34">
        <v>7642</v>
      </c>
      <c r="R43" s="35" t="s">
        <v>26</v>
      </c>
      <c r="S43" s="21" t="s">
        <v>38</v>
      </c>
      <c r="T43" s="21" t="s">
        <v>38</v>
      </c>
      <c r="U43" s="21"/>
    </row>
    <row r="44" spans="1:21" s="36" customFormat="1" ht="15" customHeight="1" x14ac:dyDescent="0.25">
      <c r="A44" s="19" t="s">
        <v>254</v>
      </c>
      <c r="B44" s="20" t="s">
        <v>47</v>
      </c>
      <c r="C44" s="20" t="s">
        <v>8</v>
      </c>
      <c r="D44" s="20" t="s">
        <v>8</v>
      </c>
      <c r="E44" s="20" t="s">
        <v>116</v>
      </c>
      <c r="F44" s="20" t="s">
        <v>35</v>
      </c>
      <c r="G44" s="20" t="s">
        <v>34</v>
      </c>
      <c r="H44" s="20" t="s">
        <v>117</v>
      </c>
      <c r="I44" s="20">
        <v>80290738</v>
      </c>
      <c r="J44" s="20" t="s">
        <v>37</v>
      </c>
      <c r="K44" s="21" t="s">
        <v>25</v>
      </c>
      <c r="L44" s="21" t="s">
        <v>43</v>
      </c>
      <c r="M44" s="22">
        <v>5</v>
      </c>
      <c r="N44" s="23">
        <v>2</v>
      </c>
      <c r="O44" s="33">
        <f t="shared" si="0"/>
        <v>5242</v>
      </c>
      <c r="P44" s="34">
        <v>2098</v>
      </c>
      <c r="Q44" s="34">
        <v>3144</v>
      </c>
      <c r="R44" s="35" t="s">
        <v>26</v>
      </c>
      <c r="S44" s="21" t="s">
        <v>38</v>
      </c>
      <c r="T44" s="21" t="s">
        <v>38</v>
      </c>
      <c r="U44" s="21"/>
    </row>
    <row r="45" spans="1:21" s="36" customFormat="1" ht="15" customHeight="1" x14ac:dyDescent="0.25">
      <c r="A45" s="19" t="s">
        <v>255</v>
      </c>
      <c r="B45" s="20" t="s">
        <v>50</v>
      </c>
      <c r="C45" s="20" t="s">
        <v>8</v>
      </c>
      <c r="D45" s="20" t="s">
        <v>8</v>
      </c>
      <c r="E45" s="20" t="s">
        <v>116</v>
      </c>
      <c r="F45" s="20" t="s">
        <v>35</v>
      </c>
      <c r="G45" s="20" t="s">
        <v>34</v>
      </c>
      <c r="H45" s="20" t="s">
        <v>118</v>
      </c>
      <c r="I45" s="20">
        <v>29685304</v>
      </c>
      <c r="J45" s="20" t="s">
        <v>37</v>
      </c>
      <c r="K45" s="21" t="s">
        <v>25</v>
      </c>
      <c r="L45" s="21" t="s">
        <v>43</v>
      </c>
      <c r="M45" s="22">
        <v>5</v>
      </c>
      <c r="N45" s="23">
        <v>2</v>
      </c>
      <c r="O45" s="33">
        <f t="shared" si="0"/>
        <v>6376</v>
      </c>
      <c r="P45" s="34">
        <v>2550</v>
      </c>
      <c r="Q45" s="34">
        <v>3826</v>
      </c>
      <c r="R45" s="35" t="s">
        <v>26</v>
      </c>
      <c r="S45" s="21" t="s">
        <v>38</v>
      </c>
      <c r="T45" s="21" t="s">
        <v>38</v>
      </c>
      <c r="U45" s="21"/>
    </row>
    <row r="46" spans="1:21" s="36" customFormat="1" ht="15" customHeight="1" x14ac:dyDescent="0.25">
      <c r="A46" s="19" t="s">
        <v>256</v>
      </c>
      <c r="B46" s="20" t="s">
        <v>44</v>
      </c>
      <c r="C46" s="20" t="s">
        <v>119</v>
      </c>
      <c r="D46" s="20" t="s">
        <v>8</v>
      </c>
      <c r="E46" s="20" t="s">
        <v>8</v>
      </c>
      <c r="F46" s="20" t="s">
        <v>35</v>
      </c>
      <c r="G46" s="20" t="s">
        <v>34</v>
      </c>
      <c r="H46" s="20" t="s">
        <v>120</v>
      </c>
      <c r="I46" s="20" t="s">
        <v>121</v>
      </c>
      <c r="J46" s="20" t="s">
        <v>37</v>
      </c>
      <c r="K46" s="21" t="s">
        <v>25</v>
      </c>
      <c r="L46" s="21" t="s">
        <v>43</v>
      </c>
      <c r="M46" s="22">
        <v>11</v>
      </c>
      <c r="N46" s="23">
        <v>2</v>
      </c>
      <c r="O46" s="33">
        <f t="shared" si="0"/>
        <v>4264</v>
      </c>
      <c r="P46" s="34">
        <v>1706</v>
      </c>
      <c r="Q46" s="34">
        <v>2558</v>
      </c>
      <c r="R46" s="35" t="s">
        <v>26</v>
      </c>
      <c r="S46" s="21" t="s">
        <v>38</v>
      </c>
      <c r="T46" s="21" t="s">
        <v>38</v>
      </c>
      <c r="U46" s="21"/>
    </row>
  </sheetData>
  <autoFilter ref="A9:U9"/>
  <mergeCells count="2">
    <mergeCell ref="A3:R3"/>
    <mergeCell ref="A5:R5"/>
  </mergeCells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Normal="100" workbookViewId="0">
      <selection activeCell="I9" sqref="I9"/>
    </sheetView>
  </sheetViews>
  <sheetFormatPr defaultRowHeight="15" x14ac:dyDescent="0.25"/>
  <cols>
    <col min="1" max="1" width="7.5703125" style="5" bestFit="1" customWidth="1"/>
    <col min="2" max="2" width="34.140625" style="5" bestFit="1" customWidth="1"/>
    <col min="3" max="3" width="9.140625" style="5" bestFit="1" customWidth="1"/>
    <col min="4" max="4" width="7.425781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9.85546875" style="5" customWidth="1"/>
    <col min="9" max="9" width="12.85546875" style="6" customWidth="1"/>
    <col min="10" max="10" width="24.7109375" style="6" bestFit="1" customWidth="1"/>
    <col min="11" max="11" width="18.7109375" style="5" bestFit="1" customWidth="1"/>
    <col min="12" max="12" width="9.42578125" style="5" bestFit="1" customWidth="1"/>
    <col min="13" max="13" width="24" style="5" bestFit="1" customWidth="1"/>
    <col min="14" max="14" width="14.5703125" style="24" customWidth="1"/>
    <col min="15" max="15" width="20.85546875" style="5" customWidth="1"/>
    <col min="16" max="16" width="23" style="5" customWidth="1"/>
    <col min="17" max="17" width="23.28515625" style="5" customWidth="1"/>
    <col min="18" max="18" width="23.7109375" style="5" customWidth="1"/>
    <col min="19" max="19" width="13.140625" style="5" customWidth="1"/>
    <col min="20" max="21" width="43.42578125" style="5" bestFit="1" customWidth="1"/>
    <col min="22" max="22" width="43" bestFit="1" customWidth="1"/>
  </cols>
  <sheetData>
    <row r="1" spans="1:22" x14ac:dyDescent="0.25">
      <c r="O1" s="7"/>
      <c r="P1" s="7"/>
      <c r="Q1" s="7"/>
      <c r="R1" s="7"/>
    </row>
    <row r="2" spans="1:22" x14ac:dyDescent="0.25">
      <c r="O2" s="7"/>
      <c r="P2" s="7"/>
      <c r="Q2" s="7"/>
      <c r="R2" s="7"/>
    </row>
    <row r="3" spans="1:22" ht="18.75" x14ac:dyDescent="0.25">
      <c r="A3" s="60" t="s">
        <v>23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13"/>
      <c r="P3" s="13"/>
      <c r="Q3" s="13"/>
      <c r="R3" s="13"/>
      <c r="S3" s="13"/>
      <c r="T3" s="13"/>
      <c r="U3"/>
    </row>
    <row r="4" spans="1:22" x14ac:dyDescent="0.25">
      <c r="A4" s="3"/>
    </row>
    <row r="5" spans="1:22" ht="18.75" x14ac:dyDescent="0.25">
      <c r="A5" s="61" t="s">
        <v>11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14"/>
      <c r="P5" s="14"/>
      <c r="Q5" s="14"/>
      <c r="R5" s="14"/>
      <c r="S5" s="14"/>
      <c r="T5" s="14"/>
      <c r="U5"/>
    </row>
    <row r="6" spans="1:22" x14ac:dyDescent="0.25">
      <c r="O6" s="7"/>
      <c r="P6" s="7"/>
      <c r="Q6" s="7"/>
      <c r="R6" s="7"/>
    </row>
    <row r="7" spans="1:22" x14ac:dyDescent="0.25">
      <c r="O7" s="7"/>
      <c r="P7" s="7"/>
      <c r="Q7" s="7"/>
      <c r="R7" s="7"/>
    </row>
    <row r="8" spans="1:22" s="4" customFormat="1" x14ac:dyDescent="0.25">
      <c r="A8" s="10"/>
      <c r="B8" s="10"/>
      <c r="C8" s="10"/>
      <c r="D8" s="11"/>
      <c r="E8" s="10"/>
      <c r="F8" s="10"/>
      <c r="G8" s="10"/>
      <c r="H8" s="10"/>
      <c r="I8" s="11"/>
      <c r="J8" s="11"/>
      <c r="K8" s="10"/>
      <c r="L8" s="10"/>
      <c r="M8" s="10"/>
      <c r="N8" s="26"/>
      <c r="O8" s="12"/>
      <c r="P8" s="12"/>
      <c r="Q8" s="12"/>
      <c r="R8" s="12"/>
      <c r="S8" s="10"/>
      <c r="T8" s="10"/>
      <c r="U8" s="10"/>
    </row>
    <row r="9" spans="1:22" ht="45" customHeight="1" x14ac:dyDescent="0.25">
      <c r="A9" s="1" t="s">
        <v>19</v>
      </c>
      <c r="B9" s="1" t="s">
        <v>20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24</v>
      </c>
      <c r="I9" s="1" t="s">
        <v>5</v>
      </c>
      <c r="J9" s="1" t="s">
        <v>21</v>
      </c>
      <c r="K9" s="1" t="s">
        <v>16</v>
      </c>
      <c r="L9" s="1" t="s">
        <v>6</v>
      </c>
      <c r="M9" s="18" t="s">
        <v>7</v>
      </c>
      <c r="N9" s="25" t="s">
        <v>257</v>
      </c>
      <c r="O9" s="2" t="s">
        <v>275</v>
      </c>
      <c r="P9" s="2" t="s">
        <v>27</v>
      </c>
      <c r="Q9" s="2" t="s">
        <v>28</v>
      </c>
      <c r="R9" s="2" t="s">
        <v>217</v>
      </c>
      <c r="S9" s="16" t="s">
        <v>22</v>
      </c>
      <c r="T9" s="1" t="s">
        <v>12</v>
      </c>
      <c r="U9" s="1" t="s">
        <v>13</v>
      </c>
      <c r="V9" s="1" t="s">
        <v>18</v>
      </c>
    </row>
    <row r="10" spans="1:22" s="36" customFormat="1" ht="15" customHeight="1" x14ac:dyDescent="0.25">
      <c r="A10" s="19" t="s">
        <v>220</v>
      </c>
      <c r="B10" s="20" t="s">
        <v>122</v>
      </c>
      <c r="C10" s="20" t="s">
        <v>8</v>
      </c>
      <c r="D10" s="20" t="s">
        <v>8</v>
      </c>
      <c r="E10" s="20" t="s">
        <v>34</v>
      </c>
      <c r="F10" s="20" t="s">
        <v>35</v>
      </c>
      <c r="G10" s="20" t="s">
        <v>34</v>
      </c>
      <c r="H10" s="20" t="s">
        <v>123</v>
      </c>
      <c r="I10" s="20">
        <v>12561952</v>
      </c>
      <c r="J10" s="20" t="s">
        <v>37</v>
      </c>
      <c r="K10" s="21" t="s">
        <v>25</v>
      </c>
      <c r="L10" s="21" t="s">
        <v>124</v>
      </c>
      <c r="M10" s="22">
        <v>22</v>
      </c>
      <c r="N10" s="23">
        <v>2</v>
      </c>
      <c r="O10" s="34">
        <f>P10+Q10+R10</f>
        <v>80610</v>
      </c>
      <c r="P10" s="34">
        <v>24182</v>
      </c>
      <c r="Q10" s="34">
        <v>56428</v>
      </c>
      <c r="R10" s="34">
        <v>0</v>
      </c>
      <c r="S10" s="21" t="s">
        <v>26</v>
      </c>
      <c r="T10" s="21" t="s">
        <v>38</v>
      </c>
      <c r="U10" s="21" t="s">
        <v>38</v>
      </c>
      <c r="V10" s="21"/>
    </row>
    <row r="11" spans="1:22" s="36" customFormat="1" ht="15" customHeight="1" x14ac:dyDescent="0.25">
      <c r="A11" s="19" t="s">
        <v>221</v>
      </c>
      <c r="B11" s="20" t="s">
        <v>125</v>
      </c>
      <c r="C11" s="20" t="s">
        <v>126</v>
      </c>
      <c r="D11" s="20">
        <v>41</v>
      </c>
      <c r="E11" s="20" t="s">
        <v>34</v>
      </c>
      <c r="F11" s="20" t="s">
        <v>35</v>
      </c>
      <c r="G11" s="20" t="s">
        <v>34</v>
      </c>
      <c r="H11" s="20" t="s">
        <v>127</v>
      </c>
      <c r="I11" s="20">
        <v>90392760</v>
      </c>
      <c r="J11" s="20" t="s">
        <v>37</v>
      </c>
      <c r="K11" s="21" t="s">
        <v>25</v>
      </c>
      <c r="L11" s="21" t="s">
        <v>43</v>
      </c>
      <c r="M11" s="22">
        <v>20</v>
      </c>
      <c r="N11" s="23">
        <v>2</v>
      </c>
      <c r="O11" s="34">
        <f t="shared" ref="O11:O50" si="0">P11+Q11+R11</f>
        <v>4666</v>
      </c>
      <c r="P11" s="34">
        <v>1866</v>
      </c>
      <c r="Q11" s="34">
        <v>2800</v>
      </c>
      <c r="R11" s="34">
        <v>0</v>
      </c>
      <c r="S11" s="21" t="s">
        <v>26</v>
      </c>
      <c r="T11" s="21" t="s">
        <v>38</v>
      </c>
      <c r="U11" s="21" t="s">
        <v>38</v>
      </c>
      <c r="V11" s="21"/>
    </row>
    <row r="12" spans="1:22" s="36" customFormat="1" ht="15" customHeight="1" x14ac:dyDescent="0.25">
      <c r="A12" s="19" t="s">
        <v>222</v>
      </c>
      <c r="B12" s="20" t="s">
        <v>38</v>
      </c>
      <c r="C12" s="20" t="s">
        <v>69</v>
      </c>
      <c r="D12" s="20" t="s">
        <v>128</v>
      </c>
      <c r="E12" s="20" t="s">
        <v>34</v>
      </c>
      <c r="F12" s="20" t="s">
        <v>35</v>
      </c>
      <c r="G12" s="20" t="s">
        <v>34</v>
      </c>
      <c r="H12" s="20" t="s">
        <v>129</v>
      </c>
      <c r="I12" s="20">
        <v>13728410</v>
      </c>
      <c r="J12" s="20" t="s">
        <v>37</v>
      </c>
      <c r="K12" s="21" t="s">
        <v>25</v>
      </c>
      <c r="L12" s="21" t="s">
        <v>9</v>
      </c>
      <c r="M12" s="22">
        <v>18</v>
      </c>
      <c r="N12" s="23">
        <v>2</v>
      </c>
      <c r="O12" s="34">
        <f t="shared" si="0"/>
        <v>1136</v>
      </c>
      <c r="P12" s="34">
        <v>1136</v>
      </c>
      <c r="Q12" s="34">
        <v>0</v>
      </c>
      <c r="R12" s="34">
        <v>0</v>
      </c>
      <c r="S12" s="21" t="s">
        <v>26</v>
      </c>
      <c r="T12" s="21" t="s">
        <v>38</v>
      </c>
      <c r="U12" s="21" t="s">
        <v>38</v>
      </c>
      <c r="V12" s="21"/>
    </row>
    <row r="13" spans="1:22" s="36" customFormat="1" ht="15" customHeight="1" x14ac:dyDescent="0.25">
      <c r="A13" s="19" t="s">
        <v>223</v>
      </c>
      <c r="B13" s="20" t="s">
        <v>130</v>
      </c>
      <c r="C13" s="20" t="s">
        <v>8</v>
      </c>
      <c r="D13" s="20" t="s">
        <v>8</v>
      </c>
      <c r="E13" s="20" t="s">
        <v>34</v>
      </c>
      <c r="F13" s="20" t="s">
        <v>35</v>
      </c>
      <c r="G13" s="20" t="s">
        <v>34</v>
      </c>
      <c r="H13" s="20" t="s">
        <v>131</v>
      </c>
      <c r="I13" s="20" t="s">
        <v>132</v>
      </c>
      <c r="J13" s="20" t="s">
        <v>37</v>
      </c>
      <c r="K13" s="21" t="s">
        <v>25</v>
      </c>
      <c r="L13" s="21" t="s">
        <v>43</v>
      </c>
      <c r="M13" s="22">
        <v>35</v>
      </c>
      <c r="N13" s="23">
        <v>1</v>
      </c>
      <c r="O13" s="34">
        <f t="shared" si="0"/>
        <v>188880</v>
      </c>
      <c r="P13" s="34">
        <v>75554</v>
      </c>
      <c r="Q13" s="34">
        <v>113326</v>
      </c>
      <c r="R13" s="34">
        <v>0</v>
      </c>
      <c r="S13" s="21" t="s">
        <v>26</v>
      </c>
      <c r="T13" s="21" t="s">
        <v>38</v>
      </c>
      <c r="U13" s="21" t="s">
        <v>38</v>
      </c>
      <c r="V13" s="21"/>
    </row>
    <row r="14" spans="1:22" s="36" customFormat="1" ht="15" customHeight="1" x14ac:dyDescent="0.25">
      <c r="A14" s="19" t="s">
        <v>224</v>
      </c>
      <c r="B14" s="20" t="s">
        <v>133</v>
      </c>
      <c r="C14" s="20" t="s">
        <v>119</v>
      </c>
      <c r="D14" s="20" t="s">
        <v>8</v>
      </c>
      <c r="E14" s="20" t="s">
        <v>34</v>
      </c>
      <c r="F14" s="20" t="s">
        <v>35</v>
      </c>
      <c r="G14" s="20" t="s">
        <v>34</v>
      </c>
      <c r="H14" s="20" t="s">
        <v>134</v>
      </c>
      <c r="I14" s="20">
        <v>93369571</v>
      </c>
      <c r="J14" s="20" t="s">
        <v>37</v>
      </c>
      <c r="K14" s="21" t="s">
        <v>25</v>
      </c>
      <c r="L14" s="21" t="s">
        <v>43</v>
      </c>
      <c r="M14" s="22">
        <v>35</v>
      </c>
      <c r="N14" s="23">
        <v>2</v>
      </c>
      <c r="O14" s="34">
        <f t="shared" si="0"/>
        <v>748</v>
      </c>
      <c r="P14" s="34">
        <v>298</v>
      </c>
      <c r="Q14" s="34">
        <v>450</v>
      </c>
      <c r="R14" s="34">
        <v>0</v>
      </c>
      <c r="S14" s="21" t="s">
        <v>26</v>
      </c>
      <c r="T14" s="21" t="s">
        <v>38</v>
      </c>
      <c r="U14" s="21" t="s">
        <v>38</v>
      </c>
      <c r="V14" s="21"/>
    </row>
    <row r="15" spans="1:22" s="36" customFormat="1" ht="15" customHeight="1" x14ac:dyDescent="0.25">
      <c r="A15" s="19" t="s">
        <v>225</v>
      </c>
      <c r="B15" s="20" t="s">
        <v>135</v>
      </c>
      <c r="C15" s="20" t="s">
        <v>136</v>
      </c>
      <c r="D15" s="20" t="s">
        <v>8</v>
      </c>
      <c r="E15" s="20" t="s">
        <v>34</v>
      </c>
      <c r="F15" s="20" t="s">
        <v>35</v>
      </c>
      <c r="G15" s="20" t="s">
        <v>34</v>
      </c>
      <c r="H15" s="20" t="s">
        <v>137</v>
      </c>
      <c r="I15" s="20">
        <v>13700281</v>
      </c>
      <c r="J15" s="20" t="s">
        <v>37</v>
      </c>
      <c r="K15" s="21" t="s">
        <v>25</v>
      </c>
      <c r="L15" s="21" t="s">
        <v>43</v>
      </c>
      <c r="M15" s="22">
        <v>14</v>
      </c>
      <c r="N15" s="23">
        <v>2</v>
      </c>
      <c r="O15" s="34">
        <f t="shared" si="0"/>
        <v>16572</v>
      </c>
      <c r="P15" s="34">
        <v>6630</v>
      </c>
      <c r="Q15" s="34">
        <v>9942</v>
      </c>
      <c r="R15" s="34">
        <v>0</v>
      </c>
      <c r="S15" s="21" t="s">
        <v>26</v>
      </c>
      <c r="T15" s="21" t="s">
        <v>38</v>
      </c>
      <c r="U15" s="21" t="s">
        <v>38</v>
      </c>
      <c r="V15" s="21"/>
    </row>
    <row r="16" spans="1:22" s="36" customFormat="1" ht="15" customHeight="1" x14ac:dyDescent="0.25">
      <c r="A16" s="19" t="s">
        <v>226</v>
      </c>
      <c r="B16" s="20" t="s">
        <v>138</v>
      </c>
      <c r="C16" s="20" t="s">
        <v>62</v>
      </c>
      <c r="D16" s="20" t="s">
        <v>8</v>
      </c>
      <c r="E16" s="20" t="s">
        <v>34</v>
      </c>
      <c r="F16" s="20" t="s">
        <v>35</v>
      </c>
      <c r="G16" s="20" t="s">
        <v>34</v>
      </c>
      <c r="H16" s="20" t="s">
        <v>139</v>
      </c>
      <c r="I16" s="20">
        <v>90366102</v>
      </c>
      <c r="J16" s="20" t="s">
        <v>37</v>
      </c>
      <c r="K16" s="21" t="s">
        <v>25</v>
      </c>
      <c r="L16" s="21" t="s">
        <v>9</v>
      </c>
      <c r="M16" s="22">
        <v>7</v>
      </c>
      <c r="N16" s="23">
        <v>2</v>
      </c>
      <c r="O16" s="34">
        <f t="shared" si="0"/>
        <v>1150</v>
      </c>
      <c r="P16" s="34">
        <v>1150</v>
      </c>
      <c r="Q16" s="34">
        <v>0</v>
      </c>
      <c r="R16" s="34">
        <v>0</v>
      </c>
      <c r="S16" s="21" t="s">
        <v>26</v>
      </c>
      <c r="T16" s="21" t="s">
        <v>38</v>
      </c>
      <c r="U16" s="21" t="s">
        <v>38</v>
      </c>
      <c r="V16" s="21"/>
    </row>
    <row r="17" spans="1:22" s="36" customFormat="1" ht="15" customHeight="1" x14ac:dyDescent="0.25">
      <c r="A17" s="19" t="s">
        <v>227</v>
      </c>
      <c r="B17" s="20" t="s">
        <v>38</v>
      </c>
      <c r="C17" s="20" t="s">
        <v>62</v>
      </c>
      <c r="D17" s="20" t="s">
        <v>8</v>
      </c>
      <c r="E17" s="20" t="s">
        <v>34</v>
      </c>
      <c r="F17" s="20" t="s">
        <v>35</v>
      </c>
      <c r="G17" s="20" t="s">
        <v>34</v>
      </c>
      <c r="H17" s="20" t="s">
        <v>140</v>
      </c>
      <c r="I17" s="20">
        <v>15154023</v>
      </c>
      <c r="J17" s="20" t="s">
        <v>37</v>
      </c>
      <c r="K17" s="21" t="s">
        <v>25</v>
      </c>
      <c r="L17" s="21" t="s">
        <v>9</v>
      </c>
      <c r="M17" s="22">
        <v>7</v>
      </c>
      <c r="N17" s="23">
        <v>2</v>
      </c>
      <c r="O17" s="34">
        <f t="shared" si="0"/>
        <v>988</v>
      </c>
      <c r="P17" s="34">
        <v>988</v>
      </c>
      <c r="Q17" s="34">
        <v>0</v>
      </c>
      <c r="R17" s="34">
        <v>0</v>
      </c>
      <c r="S17" s="21" t="s">
        <v>26</v>
      </c>
      <c r="T17" s="21" t="s">
        <v>38</v>
      </c>
      <c r="U17" s="21" t="s">
        <v>38</v>
      </c>
      <c r="V17" s="21"/>
    </row>
    <row r="18" spans="1:22" s="36" customFormat="1" ht="15" customHeight="1" x14ac:dyDescent="0.25">
      <c r="A18" s="19" t="s">
        <v>228</v>
      </c>
      <c r="B18" s="20" t="s">
        <v>141</v>
      </c>
      <c r="C18" s="20" t="s">
        <v>62</v>
      </c>
      <c r="D18" s="20" t="s">
        <v>8</v>
      </c>
      <c r="E18" s="20" t="s">
        <v>34</v>
      </c>
      <c r="F18" s="20" t="s">
        <v>35</v>
      </c>
      <c r="G18" s="20" t="s">
        <v>34</v>
      </c>
      <c r="H18" s="20" t="s">
        <v>142</v>
      </c>
      <c r="I18" s="20" t="s">
        <v>143</v>
      </c>
      <c r="J18" s="20" t="s">
        <v>37</v>
      </c>
      <c r="K18" s="21" t="s">
        <v>25</v>
      </c>
      <c r="L18" s="21" t="s">
        <v>9</v>
      </c>
      <c r="M18" s="22">
        <v>7</v>
      </c>
      <c r="N18" s="23">
        <v>2</v>
      </c>
      <c r="O18" s="34">
        <f t="shared" si="0"/>
        <v>72</v>
      </c>
      <c r="P18" s="34">
        <v>72</v>
      </c>
      <c r="Q18" s="34">
        <v>0</v>
      </c>
      <c r="R18" s="34">
        <v>0</v>
      </c>
      <c r="S18" s="21" t="s">
        <v>26</v>
      </c>
      <c r="T18" s="21" t="s">
        <v>38</v>
      </c>
      <c r="U18" s="21" t="s">
        <v>38</v>
      </c>
      <c r="V18" s="21"/>
    </row>
    <row r="19" spans="1:22" s="36" customFormat="1" ht="15" customHeight="1" x14ac:dyDescent="0.25">
      <c r="A19" s="19" t="s">
        <v>229</v>
      </c>
      <c r="B19" s="20" t="s">
        <v>144</v>
      </c>
      <c r="C19" s="20" t="s">
        <v>62</v>
      </c>
      <c r="D19" s="20" t="s">
        <v>8</v>
      </c>
      <c r="E19" s="20" t="s">
        <v>34</v>
      </c>
      <c r="F19" s="20" t="s">
        <v>35</v>
      </c>
      <c r="G19" s="20" t="s">
        <v>34</v>
      </c>
      <c r="H19" s="20" t="s">
        <v>145</v>
      </c>
      <c r="I19" s="20">
        <v>15154656</v>
      </c>
      <c r="J19" s="20" t="s">
        <v>37</v>
      </c>
      <c r="K19" s="21" t="s">
        <v>25</v>
      </c>
      <c r="L19" s="21" t="s">
        <v>9</v>
      </c>
      <c r="M19" s="22">
        <v>7</v>
      </c>
      <c r="N19" s="23">
        <v>2</v>
      </c>
      <c r="O19" s="34">
        <f t="shared" si="0"/>
        <v>198</v>
      </c>
      <c r="P19" s="34">
        <v>198</v>
      </c>
      <c r="Q19" s="34">
        <v>0</v>
      </c>
      <c r="R19" s="34">
        <v>0</v>
      </c>
      <c r="S19" s="21" t="s">
        <v>26</v>
      </c>
      <c r="T19" s="21" t="s">
        <v>38</v>
      </c>
      <c r="U19" s="21" t="s">
        <v>38</v>
      </c>
      <c r="V19" s="21"/>
    </row>
    <row r="20" spans="1:22" s="36" customFormat="1" ht="15" customHeight="1" x14ac:dyDescent="0.25">
      <c r="A20" s="19" t="s">
        <v>230</v>
      </c>
      <c r="B20" s="20" t="s">
        <v>146</v>
      </c>
      <c r="C20" s="20" t="s">
        <v>62</v>
      </c>
      <c r="D20" s="20" t="s">
        <v>8</v>
      </c>
      <c r="E20" s="20" t="s">
        <v>34</v>
      </c>
      <c r="F20" s="20" t="s">
        <v>35</v>
      </c>
      <c r="G20" s="20" t="s">
        <v>34</v>
      </c>
      <c r="H20" s="20" t="s">
        <v>147</v>
      </c>
      <c r="I20" s="20" t="s">
        <v>148</v>
      </c>
      <c r="J20" s="20" t="s">
        <v>37</v>
      </c>
      <c r="K20" s="21" t="s">
        <v>25</v>
      </c>
      <c r="L20" s="21" t="s">
        <v>9</v>
      </c>
      <c r="M20" s="22">
        <v>5</v>
      </c>
      <c r="N20" s="23">
        <v>2</v>
      </c>
      <c r="O20" s="34">
        <f t="shared" si="0"/>
        <v>1524</v>
      </c>
      <c r="P20" s="34">
        <v>1524</v>
      </c>
      <c r="Q20" s="34">
        <v>0</v>
      </c>
      <c r="R20" s="34">
        <v>0</v>
      </c>
      <c r="S20" s="21" t="s">
        <v>26</v>
      </c>
      <c r="T20" s="21" t="s">
        <v>38</v>
      </c>
      <c r="U20" s="21" t="s">
        <v>38</v>
      </c>
      <c r="V20" s="21"/>
    </row>
    <row r="21" spans="1:22" s="36" customFormat="1" ht="15" customHeight="1" x14ac:dyDescent="0.25">
      <c r="A21" s="19" t="s">
        <v>231</v>
      </c>
      <c r="B21" s="20" t="s">
        <v>149</v>
      </c>
      <c r="C21" s="20" t="s">
        <v>62</v>
      </c>
      <c r="D21" s="20" t="s">
        <v>8</v>
      </c>
      <c r="E21" s="20" t="s">
        <v>34</v>
      </c>
      <c r="F21" s="20" t="s">
        <v>35</v>
      </c>
      <c r="G21" s="20" t="s">
        <v>34</v>
      </c>
      <c r="H21" s="20" t="s">
        <v>150</v>
      </c>
      <c r="I21" s="20">
        <v>15154607</v>
      </c>
      <c r="J21" s="20" t="s">
        <v>37</v>
      </c>
      <c r="K21" s="21" t="s">
        <v>25</v>
      </c>
      <c r="L21" s="21" t="s">
        <v>9</v>
      </c>
      <c r="M21" s="22">
        <v>7</v>
      </c>
      <c r="N21" s="23">
        <v>2</v>
      </c>
      <c r="O21" s="34">
        <f t="shared" si="0"/>
        <v>872</v>
      </c>
      <c r="P21" s="34">
        <v>872</v>
      </c>
      <c r="Q21" s="34">
        <v>0</v>
      </c>
      <c r="R21" s="34">
        <v>0</v>
      </c>
      <c r="S21" s="21" t="s">
        <v>26</v>
      </c>
      <c r="T21" s="21" t="s">
        <v>38</v>
      </c>
      <c r="U21" s="21" t="s">
        <v>38</v>
      </c>
      <c r="V21" s="21"/>
    </row>
    <row r="22" spans="1:22" s="36" customFormat="1" ht="15" customHeight="1" x14ac:dyDescent="0.25">
      <c r="A22" s="19" t="s">
        <v>232</v>
      </c>
      <c r="B22" s="20" t="s">
        <v>151</v>
      </c>
      <c r="C22" s="20" t="s">
        <v>62</v>
      </c>
      <c r="D22" s="20" t="s">
        <v>8</v>
      </c>
      <c r="E22" s="20" t="s">
        <v>34</v>
      </c>
      <c r="F22" s="20" t="s">
        <v>35</v>
      </c>
      <c r="G22" s="20" t="s">
        <v>34</v>
      </c>
      <c r="H22" s="20" t="s">
        <v>152</v>
      </c>
      <c r="I22" s="20">
        <v>12267054</v>
      </c>
      <c r="J22" s="20" t="s">
        <v>37</v>
      </c>
      <c r="K22" s="21" t="s">
        <v>25</v>
      </c>
      <c r="L22" s="21" t="s">
        <v>43</v>
      </c>
      <c r="M22" s="22">
        <v>9</v>
      </c>
      <c r="N22" s="23">
        <v>2</v>
      </c>
      <c r="O22" s="34">
        <f t="shared" si="0"/>
        <v>1438</v>
      </c>
      <c r="P22" s="34">
        <v>574</v>
      </c>
      <c r="Q22" s="34">
        <v>864</v>
      </c>
      <c r="R22" s="34">
        <v>0</v>
      </c>
      <c r="S22" s="21" t="s">
        <v>26</v>
      </c>
      <c r="T22" s="21" t="s">
        <v>38</v>
      </c>
      <c r="U22" s="21" t="s">
        <v>38</v>
      </c>
      <c r="V22" s="21"/>
    </row>
    <row r="23" spans="1:22" s="36" customFormat="1" ht="15" customHeight="1" x14ac:dyDescent="0.25">
      <c r="A23" s="19" t="s">
        <v>233</v>
      </c>
      <c r="B23" s="20" t="s">
        <v>153</v>
      </c>
      <c r="C23" s="20" t="s">
        <v>62</v>
      </c>
      <c r="D23" s="20" t="s">
        <v>8</v>
      </c>
      <c r="E23" s="20" t="s">
        <v>34</v>
      </c>
      <c r="F23" s="20" t="s">
        <v>35</v>
      </c>
      <c r="G23" s="20" t="s">
        <v>34</v>
      </c>
      <c r="H23" s="20" t="s">
        <v>154</v>
      </c>
      <c r="I23" s="20">
        <v>15155270</v>
      </c>
      <c r="J23" s="20" t="s">
        <v>37</v>
      </c>
      <c r="K23" s="21" t="s">
        <v>25</v>
      </c>
      <c r="L23" s="21" t="s">
        <v>9</v>
      </c>
      <c r="M23" s="22">
        <v>7</v>
      </c>
      <c r="N23" s="23">
        <v>2</v>
      </c>
      <c r="O23" s="34">
        <f t="shared" si="0"/>
        <v>360</v>
      </c>
      <c r="P23" s="34">
        <v>360</v>
      </c>
      <c r="Q23" s="34">
        <v>0</v>
      </c>
      <c r="R23" s="34">
        <v>0</v>
      </c>
      <c r="S23" s="21" t="s">
        <v>26</v>
      </c>
      <c r="T23" s="21" t="s">
        <v>38</v>
      </c>
      <c r="U23" s="21" t="s">
        <v>38</v>
      </c>
      <c r="V23" s="21"/>
    </row>
    <row r="24" spans="1:22" s="36" customFormat="1" ht="15" customHeight="1" x14ac:dyDescent="0.25">
      <c r="A24" s="19" t="s">
        <v>234</v>
      </c>
      <c r="B24" s="20" t="s">
        <v>155</v>
      </c>
      <c r="C24" s="20" t="s">
        <v>62</v>
      </c>
      <c r="D24" s="20" t="s">
        <v>8</v>
      </c>
      <c r="E24" s="20" t="s">
        <v>34</v>
      </c>
      <c r="F24" s="20" t="s">
        <v>35</v>
      </c>
      <c r="G24" s="20" t="s">
        <v>34</v>
      </c>
      <c r="H24" s="20" t="s">
        <v>156</v>
      </c>
      <c r="I24" s="20">
        <v>11753203</v>
      </c>
      <c r="J24" s="20" t="s">
        <v>37</v>
      </c>
      <c r="K24" s="21" t="s">
        <v>25</v>
      </c>
      <c r="L24" s="21" t="s">
        <v>43</v>
      </c>
      <c r="M24" s="22">
        <v>7</v>
      </c>
      <c r="N24" s="23">
        <v>2</v>
      </c>
      <c r="O24" s="34">
        <f t="shared" si="0"/>
        <v>2594</v>
      </c>
      <c r="P24" s="34">
        <v>1038</v>
      </c>
      <c r="Q24" s="34">
        <v>1556</v>
      </c>
      <c r="R24" s="34">
        <v>0</v>
      </c>
      <c r="S24" s="21" t="s">
        <v>26</v>
      </c>
      <c r="T24" s="21" t="s">
        <v>38</v>
      </c>
      <c r="U24" s="21" t="s">
        <v>38</v>
      </c>
      <c r="V24" s="21"/>
    </row>
    <row r="25" spans="1:22" s="36" customFormat="1" ht="15" customHeight="1" x14ac:dyDescent="0.25">
      <c r="A25" s="19" t="s">
        <v>235</v>
      </c>
      <c r="B25" s="20" t="s">
        <v>157</v>
      </c>
      <c r="C25" s="20" t="s">
        <v>119</v>
      </c>
      <c r="D25" s="20" t="s">
        <v>8</v>
      </c>
      <c r="E25" s="20" t="s">
        <v>34</v>
      </c>
      <c r="F25" s="20" t="s">
        <v>35</v>
      </c>
      <c r="G25" s="20" t="s">
        <v>34</v>
      </c>
      <c r="H25" s="20" t="s">
        <v>158</v>
      </c>
      <c r="I25" s="20">
        <v>13699776</v>
      </c>
      <c r="J25" s="20" t="s">
        <v>37</v>
      </c>
      <c r="K25" s="21" t="s">
        <v>25</v>
      </c>
      <c r="L25" s="21" t="s">
        <v>43</v>
      </c>
      <c r="M25" s="22">
        <v>14</v>
      </c>
      <c r="N25" s="23">
        <v>2</v>
      </c>
      <c r="O25" s="34">
        <f t="shared" si="0"/>
        <v>3040</v>
      </c>
      <c r="P25" s="34">
        <v>1216</v>
      </c>
      <c r="Q25" s="34">
        <v>1824</v>
      </c>
      <c r="R25" s="34">
        <v>0</v>
      </c>
      <c r="S25" s="21" t="s">
        <v>26</v>
      </c>
      <c r="T25" s="21" t="s">
        <v>38</v>
      </c>
      <c r="U25" s="21" t="s">
        <v>38</v>
      </c>
      <c r="V25" s="21"/>
    </row>
    <row r="26" spans="1:22" s="36" customFormat="1" ht="15" customHeight="1" x14ac:dyDescent="0.25">
      <c r="A26" s="19" t="s">
        <v>236</v>
      </c>
      <c r="B26" s="20" t="s">
        <v>159</v>
      </c>
      <c r="C26" s="20" t="s">
        <v>160</v>
      </c>
      <c r="D26" s="20" t="s">
        <v>8</v>
      </c>
      <c r="E26" s="20" t="s">
        <v>34</v>
      </c>
      <c r="F26" s="20" t="s">
        <v>35</v>
      </c>
      <c r="G26" s="20" t="s">
        <v>34</v>
      </c>
      <c r="H26" s="20" t="s">
        <v>161</v>
      </c>
      <c r="I26" s="20" t="s">
        <v>162</v>
      </c>
      <c r="J26" s="20" t="s">
        <v>37</v>
      </c>
      <c r="K26" s="21" t="s">
        <v>25</v>
      </c>
      <c r="L26" s="21" t="s">
        <v>9</v>
      </c>
      <c r="M26" s="22">
        <v>5</v>
      </c>
      <c r="N26" s="23">
        <v>2</v>
      </c>
      <c r="O26" s="34">
        <f t="shared" si="0"/>
        <v>1238</v>
      </c>
      <c r="P26" s="34">
        <v>1238</v>
      </c>
      <c r="Q26" s="34">
        <v>0</v>
      </c>
      <c r="R26" s="34">
        <v>0</v>
      </c>
      <c r="S26" s="21" t="s">
        <v>26</v>
      </c>
      <c r="T26" s="21" t="s">
        <v>38</v>
      </c>
      <c r="U26" s="21" t="s">
        <v>38</v>
      </c>
      <c r="V26" s="21"/>
    </row>
    <row r="27" spans="1:22" s="36" customFormat="1" ht="15" customHeight="1" x14ac:dyDescent="0.25">
      <c r="A27" s="19" t="s">
        <v>237</v>
      </c>
      <c r="B27" s="20" t="s">
        <v>163</v>
      </c>
      <c r="C27" s="20" t="s">
        <v>160</v>
      </c>
      <c r="D27" s="20" t="s">
        <v>8</v>
      </c>
      <c r="E27" s="20" t="s">
        <v>34</v>
      </c>
      <c r="F27" s="20" t="s">
        <v>35</v>
      </c>
      <c r="G27" s="20" t="s">
        <v>34</v>
      </c>
      <c r="H27" s="20" t="s">
        <v>164</v>
      </c>
      <c r="I27" s="20" t="s">
        <v>165</v>
      </c>
      <c r="J27" s="20" t="s">
        <v>37</v>
      </c>
      <c r="K27" s="21" t="s">
        <v>25</v>
      </c>
      <c r="L27" s="21" t="s">
        <v>9</v>
      </c>
      <c r="M27" s="22">
        <v>1</v>
      </c>
      <c r="N27" s="23">
        <v>2</v>
      </c>
      <c r="O27" s="34">
        <f t="shared" si="0"/>
        <v>206</v>
      </c>
      <c r="P27" s="34">
        <v>206</v>
      </c>
      <c r="Q27" s="34">
        <v>0</v>
      </c>
      <c r="R27" s="34">
        <v>0</v>
      </c>
      <c r="S27" s="21" t="s">
        <v>26</v>
      </c>
      <c r="T27" s="21" t="s">
        <v>38</v>
      </c>
      <c r="U27" s="21" t="s">
        <v>38</v>
      </c>
      <c r="V27" s="21"/>
    </row>
    <row r="28" spans="1:22" s="36" customFormat="1" ht="15" customHeight="1" x14ac:dyDescent="0.25">
      <c r="A28" s="19" t="s">
        <v>238</v>
      </c>
      <c r="B28" s="20" t="s">
        <v>166</v>
      </c>
      <c r="C28" s="20" t="s">
        <v>69</v>
      </c>
      <c r="D28" s="20" t="s">
        <v>8</v>
      </c>
      <c r="E28" s="20" t="s">
        <v>34</v>
      </c>
      <c r="F28" s="20" t="s">
        <v>35</v>
      </c>
      <c r="G28" s="20" t="s">
        <v>34</v>
      </c>
      <c r="H28" s="20" t="s">
        <v>167</v>
      </c>
      <c r="I28" s="20">
        <v>13699771</v>
      </c>
      <c r="J28" s="20" t="s">
        <v>37</v>
      </c>
      <c r="K28" s="21" t="s">
        <v>25</v>
      </c>
      <c r="L28" s="21" t="s">
        <v>43</v>
      </c>
      <c r="M28" s="22">
        <v>7</v>
      </c>
      <c r="N28" s="23">
        <v>2</v>
      </c>
      <c r="O28" s="34">
        <f t="shared" si="0"/>
        <v>3998</v>
      </c>
      <c r="P28" s="34">
        <v>1598</v>
      </c>
      <c r="Q28" s="34">
        <v>2400</v>
      </c>
      <c r="R28" s="34">
        <v>0</v>
      </c>
      <c r="S28" s="21" t="s">
        <v>26</v>
      </c>
      <c r="T28" s="21" t="s">
        <v>38</v>
      </c>
      <c r="U28" s="21" t="s">
        <v>38</v>
      </c>
      <c r="V28" s="21"/>
    </row>
    <row r="29" spans="1:22" s="36" customFormat="1" ht="15" customHeight="1" x14ac:dyDescent="0.25">
      <c r="A29" s="19" t="s">
        <v>239</v>
      </c>
      <c r="B29" s="20" t="s">
        <v>168</v>
      </c>
      <c r="C29" s="20" t="s">
        <v>69</v>
      </c>
      <c r="D29" s="20" t="s">
        <v>8</v>
      </c>
      <c r="E29" s="20" t="s">
        <v>34</v>
      </c>
      <c r="F29" s="20" t="s">
        <v>35</v>
      </c>
      <c r="G29" s="20" t="s">
        <v>34</v>
      </c>
      <c r="H29" s="20" t="s">
        <v>169</v>
      </c>
      <c r="I29" s="20">
        <v>13699785</v>
      </c>
      <c r="J29" s="20" t="s">
        <v>37</v>
      </c>
      <c r="K29" s="20" t="s">
        <v>25</v>
      </c>
      <c r="L29" s="21" t="s">
        <v>43</v>
      </c>
      <c r="M29" s="22">
        <v>14</v>
      </c>
      <c r="N29" s="23">
        <v>2</v>
      </c>
      <c r="O29" s="34">
        <f t="shared" si="0"/>
        <v>5766</v>
      </c>
      <c r="P29" s="34">
        <v>2308</v>
      </c>
      <c r="Q29" s="34">
        <v>3458</v>
      </c>
      <c r="R29" s="34">
        <v>0</v>
      </c>
      <c r="S29" s="21" t="s">
        <v>26</v>
      </c>
      <c r="T29" s="21" t="s">
        <v>38</v>
      </c>
      <c r="U29" s="21" t="s">
        <v>38</v>
      </c>
      <c r="V29" s="21"/>
    </row>
    <row r="30" spans="1:22" s="36" customFormat="1" ht="15" customHeight="1" x14ac:dyDescent="0.25">
      <c r="A30" s="19" t="s">
        <v>240</v>
      </c>
      <c r="B30" s="20" t="s">
        <v>170</v>
      </c>
      <c r="C30" s="20" t="s">
        <v>8</v>
      </c>
      <c r="D30" s="20" t="s">
        <v>8</v>
      </c>
      <c r="E30" s="20" t="s">
        <v>71</v>
      </c>
      <c r="F30" s="20" t="s">
        <v>35</v>
      </c>
      <c r="G30" s="20" t="s">
        <v>34</v>
      </c>
      <c r="H30" s="20" t="s">
        <v>171</v>
      </c>
      <c r="I30" s="20">
        <v>50434294</v>
      </c>
      <c r="J30" s="20" t="s">
        <v>37</v>
      </c>
      <c r="K30" s="21" t="s">
        <v>25</v>
      </c>
      <c r="L30" s="21" t="s">
        <v>43</v>
      </c>
      <c r="M30" s="22">
        <v>35</v>
      </c>
      <c r="N30" s="23">
        <v>1</v>
      </c>
      <c r="O30" s="34">
        <f t="shared" si="0"/>
        <v>206618</v>
      </c>
      <c r="P30" s="34">
        <v>82650</v>
      </c>
      <c r="Q30" s="34">
        <v>123968</v>
      </c>
      <c r="R30" s="34">
        <v>0</v>
      </c>
      <c r="S30" s="21" t="s">
        <v>26</v>
      </c>
      <c r="T30" s="21" t="s">
        <v>38</v>
      </c>
      <c r="U30" s="21" t="s">
        <v>38</v>
      </c>
      <c r="V30" s="21"/>
    </row>
    <row r="31" spans="1:22" s="36" customFormat="1" ht="15" customHeight="1" x14ac:dyDescent="0.25">
      <c r="A31" s="19" t="s">
        <v>241</v>
      </c>
      <c r="B31" s="20" t="s">
        <v>172</v>
      </c>
      <c r="C31" s="20" t="s">
        <v>8</v>
      </c>
      <c r="D31" s="20" t="s">
        <v>8</v>
      </c>
      <c r="E31" s="20" t="s">
        <v>116</v>
      </c>
      <c r="F31" s="20" t="s">
        <v>35</v>
      </c>
      <c r="G31" s="20" t="s">
        <v>34</v>
      </c>
      <c r="H31" s="20" t="s">
        <v>173</v>
      </c>
      <c r="I31" s="20">
        <v>50064393</v>
      </c>
      <c r="J31" s="20" t="s">
        <v>37</v>
      </c>
      <c r="K31" s="21" t="s">
        <v>25</v>
      </c>
      <c r="L31" s="21" t="s">
        <v>43</v>
      </c>
      <c r="M31" s="22">
        <v>18</v>
      </c>
      <c r="N31" s="23">
        <v>1</v>
      </c>
      <c r="O31" s="34">
        <f t="shared" si="0"/>
        <v>55124</v>
      </c>
      <c r="P31" s="34">
        <v>22050</v>
      </c>
      <c r="Q31" s="34">
        <v>33074</v>
      </c>
      <c r="R31" s="34">
        <v>0</v>
      </c>
      <c r="S31" s="21" t="s">
        <v>26</v>
      </c>
      <c r="T31" s="21" t="s">
        <v>38</v>
      </c>
      <c r="U31" s="21" t="s">
        <v>38</v>
      </c>
      <c r="V31" s="21"/>
    </row>
    <row r="32" spans="1:22" s="36" customFormat="1" ht="15" customHeight="1" x14ac:dyDescent="0.25">
      <c r="A32" s="19" t="s">
        <v>242</v>
      </c>
      <c r="B32" s="20" t="s">
        <v>174</v>
      </c>
      <c r="C32" s="20" t="s">
        <v>8</v>
      </c>
      <c r="D32" s="20" t="s">
        <v>8</v>
      </c>
      <c r="E32" s="20" t="s">
        <v>109</v>
      </c>
      <c r="F32" s="20" t="s">
        <v>35</v>
      </c>
      <c r="G32" s="20" t="s">
        <v>34</v>
      </c>
      <c r="H32" s="20" t="s">
        <v>175</v>
      </c>
      <c r="I32" s="20">
        <v>90366121</v>
      </c>
      <c r="J32" s="20" t="s">
        <v>37</v>
      </c>
      <c r="K32" s="21" t="s">
        <v>25</v>
      </c>
      <c r="L32" s="21" t="s">
        <v>9</v>
      </c>
      <c r="M32" s="22">
        <v>9</v>
      </c>
      <c r="N32" s="23">
        <v>2</v>
      </c>
      <c r="O32" s="34">
        <f t="shared" si="0"/>
        <v>206</v>
      </c>
      <c r="P32" s="34">
        <v>206</v>
      </c>
      <c r="Q32" s="34">
        <v>0</v>
      </c>
      <c r="R32" s="34">
        <v>0</v>
      </c>
      <c r="S32" s="21" t="s">
        <v>26</v>
      </c>
      <c r="T32" s="21" t="s">
        <v>38</v>
      </c>
      <c r="U32" s="21" t="s">
        <v>38</v>
      </c>
      <c r="V32" s="21"/>
    </row>
    <row r="33" spans="1:22" s="36" customFormat="1" ht="15" customHeight="1" x14ac:dyDescent="0.25">
      <c r="A33" s="19" t="s">
        <v>243</v>
      </c>
      <c r="B33" s="20" t="s">
        <v>176</v>
      </c>
      <c r="C33" s="20" t="s">
        <v>8</v>
      </c>
      <c r="D33" s="20" t="s">
        <v>8</v>
      </c>
      <c r="E33" s="20" t="s">
        <v>71</v>
      </c>
      <c r="F33" s="20" t="s">
        <v>35</v>
      </c>
      <c r="G33" s="20" t="s">
        <v>34</v>
      </c>
      <c r="H33" s="20" t="s">
        <v>177</v>
      </c>
      <c r="I33" s="20">
        <v>14903906</v>
      </c>
      <c r="J33" s="20" t="s">
        <v>37</v>
      </c>
      <c r="K33" s="21" t="s">
        <v>25</v>
      </c>
      <c r="L33" s="21" t="s">
        <v>43</v>
      </c>
      <c r="M33" s="22">
        <v>11</v>
      </c>
      <c r="N33" s="23">
        <v>2</v>
      </c>
      <c r="O33" s="34">
        <f t="shared" si="0"/>
        <v>7966</v>
      </c>
      <c r="P33" s="34">
        <v>3186</v>
      </c>
      <c r="Q33" s="34">
        <v>4780</v>
      </c>
      <c r="R33" s="34">
        <v>0</v>
      </c>
      <c r="S33" s="21" t="s">
        <v>26</v>
      </c>
      <c r="T33" s="21" t="s">
        <v>38</v>
      </c>
      <c r="U33" s="21" t="s">
        <v>38</v>
      </c>
      <c r="V33" s="21"/>
    </row>
    <row r="34" spans="1:22" s="36" customFormat="1" ht="15" customHeight="1" x14ac:dyDescent="0.25">
      <c r="A34" s="19" t="s">
        <v>244</v>
      </c>
      <c r="B34" s="20" t="s">
        <v>178</v>
      </c>
      <c r="C34" s="20" t="s">
        <v>8</v>
      </c>
      <c r="D34" s="20">
        <v>61</v>
      </c>
      <c r="E34" s="20" t="s">
        <v>85</v>
      </c>
      <c r="F34" s="20" t="s">
        <v>35</v>
      </c>
      <c r="G34" s="20" t="s">
        <v>34</v>
      </c>
      <c r="H34" s="20" t="s">
        <v>179</v>
      </c>
      <c r="I34" s="20">
        <v>14988289</v>
      </c>
      <c r="J34" s="20" t="s">
        <v>37</v>
      </c>
      <c r="K34" s="21" t="s">
        <v>25</v>
      </c>
      <c r="L34" s="21" t="s">
        <v>9</v>
      </c>
      <c r="M34" s="22">
        <v>11</v>
      </c>
      <c r="N34" s="23">
        <v>2</v>
      </c>
      <c r="O34" s="34">
        <f t="shared" si="0"/>
        <v>252</v>
      </c>
      <c r="P34" s="34">
        <v>252</v>
      </c>
      <c r="Q34" s="34">
        <v>0</v>
      </c>
      <c r="R34" s="34">
        <v>0</v>
      </c>
      <c r="S34" s="21" t="s">
        <v>26</v>
      </c>
      <c r="T34" s="21" t="s">
        <v>38</v>
      </c>
      <c r="U34" s="21" t="s">
        <v>38</v>
      </c>
      <c r="V34" s="21"/>
    </row>
    <row r="35" spans="1:22" s="36" customFormat="1" ht="15" customHeight="1" x14ac:dyDescent="0.25">
      <c r="A35" s="19" t="s">
        <v>245</v>
      </c>
      <c r="B35" s="20" t="s">
        <v>180</v>
      </c>
      <c r="C35" s="20" t="s">
        <v>8</v>
      </c>
      <c r="D35" s="20">
        <v>6</v>
      </c>
      <c r="E35" s="20" t="s">
        <v>87</v>
      </c>
      <c r="F35" s="20" t="s">
        <v>35</v>
      </c>
      <c r="G35" s="20" t="s">
        <v>34</v>
      </c>
      <c r="H35" s="20" t="s">
        <v>181</v>
      </c>
      <c r="I35" s="20" t="s">
        <v>182</v>
      </c>
      <c r="J35" s="20" t="s">
        <v>37</v>
      </c>
      <c r="K35" s="21" t="s">
        <v>25</v>
      </c>
      <c r="L35" s="21" t="s">
        <v>43</v>
      </c>
      <c r="M35" s="22">
        <v>5</v>
      </c>
      <c r="N35" s="23">
        <v>2</v>
      </c>
      <c r="O35" s="34">
        <f t="shared" si="0"/>
        <v>292</v>
      </c>
      <c r="P35" s="34">
        <v>116</v>
      </c>
      <c r="Q35" s="34">
        <v>176</v>
      </c>
      <c r="R35" s="34">
        <v>0</v>
      </c>
      <c r="S35" s="21" t="s">
        <v>26</v>
      </c>
      <c r="T35" s="21" t="s">
        <v>38</v>
      </c>
      <c r="U35" s="21" t="s">
        <v>38</v>
      </c>
      <c r="V35" s="21"/>
    </row>
    <row r="36" spans="1:22" s="36" customFormat="1" ht="15" customHeight="1" x14ac:dyDescent="0.25">
      <c r="A36" s="19" t="s">
        <v>246</v>
      </c>
      <c r="B36" s="20" t="s">
        <v>180</v>
      </c>
      <c r="C36" s="20" t="s">
        <v>8</v>
      </c>
      <c r="D36" s="20" t="s">
        <v>183</v>
      </c>
      <c r="E36" s="20" t="s">
        <v>89</v>
      </c>
      <c r="F36" s="20" t="s">
        <v>35</v>
      </c>
      <c r="G36" s="20" t="s">
        <v>34</v>
      </c>
      <c r="H36" s="20" t="s">
        <v>184</v>
      </c>
      <c r="I36" s="20">
        <v>11428859</v>
      </c>
      <c r="J36" s="20" t="s">
        <v>37</v>
      </c>
      <c r="K36" s="21" t="s">
        <v>25</v>
      </c>
      <c r="L36" s="21" t="s">
        <v>43</v>
      </c>
      <c r="M36" s="22">
        <v>14</v>
      </c>
      <c r="N36" s="23">
        <v>2</v>
      </c>
      <c r="O36" s="34">
        <f t="shared" si="0"/>
        <v>1602</v>
      </c>
      <c r="P36" s="34">
        <v>640</v>
      </c>
      <c r="Q36" s="34">
        <v>962</v>
      </c>
      <c r="R36" s="34">
        <v>0</v>
      </c>
      <c r="S36" s="21" t="s">
        <v>26</v>
      </c>
      <c r="T36" s="21" t="s">
        <v>38</v>
      </c>
      <c r="U36" s="21" t="s">
        <v>38</v>
      </c>
      <c r="V36" s="21"/>
    </row>
    <row r="37" spans="1:22" s="36" customFormat="1" ht="15" customHeight="1" x14ac:dyDescent="0.25">
      <c r="A37" s="19" t="s">
        <v>247</v>
      </c>
      <c r="B37" s="20" t="s">
        <v>185</v>
      </c>
      <c r="C37" s="20" t="s">
        <v>8</v>
      </c>
      <c r="D37" s="20" t="s">
        <v>8</v>
      </c>
      <c r="E37" s="20" t="s">
        <v>94</v>
      </c>
      <c r="F37" s="20" t="s">
        <v>35</v>
      </c>
      <c r="G37" s="20" t="s">
        <v>34</v>
      </c>
      <c r="H37" s="20" t="s">
        <v>186</v>
      </c>
      <c r="I37" s="20">
        <v>14028991</v>
      </c>
      <c r="J37" s="20" t="s">
        <v>37</v>
      </c>
      <c r="K37" s="21" t="s">
        <v>25</v>
      </c>
      <c r="L37" s="21" t="s">
        <v>9</v>
      </c>
      <c r="M37" s="22">
        <v>14</v>
      </c>
      <c r="N37" s="23">
        <v>2</v>
      </c>
      <c r="O37" s="34">
        <f t="shared" si="0"/>
        <v>206</v>
      </c>
      <c r="P37" s="34">
        <v>206</v>
      </c>
      <c r="Q37" s="34">
        <v>0</v>
      </c>
      <c r="R37" s="34">
        <v>0</v>
      </c>
      <c r="S37" s="21" t="s">
        <v>26</v>
      </c>
      <c r="T37" s="21" t="s">
        <v>38</v>
      </c>
      <c r="U37" s="21" t="s">
        <v>38</v>
      </c>
      <c r="V37" s="21"/>
    </row>
    <row r="38" spans="1:22" s="36" customFormat="1" ht="15" customHeight="1" x14ac:dyDescent="0.25">
      <c r="A38" s="19" t="s">
        <v>248</v>
      </c>
      <c r="B38" s="20" t="s">
        <v>180</v>
      </c>
      <c r="C38" s="20" t="s">
        <v>8</v>
      </c>
      <c r="D38" s="20" t="s">
        <v>197</v>
      </c>
      <c r="E38" s="20" t="s">
        <v>113</v>
      </c>
      <c r="F38" s="20" t="s">
        <v>35</v>
      </c>
      <c r="G38" s="20" t="s">
        <v>34</v>
      </c>
      <c r="H38" s="20" t="s">
        <v>198</v>
      </c>
      <c r="I38" s="20">
        <v>15317437</v>
      </c>
      <c r="J38" s="20" t="s">
        <v>37</v>
      </c>
      <c r="K38" s="20" t="s">
        <v>25</v>
      </c>
      <c r="L38" s="21" t="s">
        <v>9</v>
      </c>
      <c r="M38" s="22">
        <v>11</v>
      </c>
      <c r="N38" s="23">
        <v>2</v>
      </c>
      <c r="O38" s="34">
        <f t="shared" si="0"/>
        <v>5032</v>
      </c>
      <c r="P38" s="34">
        <v>5032</v>
      </c>
      <c r="Q38" s="34">
        <v>0</v>
      </c>
      <c r="R38" s="34">
        <v>0</v>
      </c>
      <c r="S38" s="21" t="s">
        <v>26</v>
      </c>
      <c r="T38" s="21" t="s">
        <v>38</v>
      </c>
      <c r="U38" s="21" t="s">
        <v>38</v>
      </c>
      <c r="V38" s="21"/>
    </row>
    <row r="39" spans="1:22" s="36" customFormat="1" ht="15" customHeight="1" x14ac:dyDescent="0.25">
      <c r="A39" s="19" t="s">
        <v>249</v>
      </c>
      <c r="B39" s="20" t="s">
        <v>206</v>
      </c>
      <c r="C39" s="20" t="s">
        <v>119</v>
      </c>
      <c r="D39" s="20">
        <v>18</v>
      </c>
      <c r="E39" s="20" t="s">
        <v>34</v>
      </c>
      <c r="F39" s="20" t="s">
        <v>35</v>
      </c>
      <c r="G39" s="20" t="s">
        <v>34</v>
      </c>
      <c r="H39" s="20" t="s">
        <v>207</v>
      </c>
      <c r="I39" s="20">
        <v>91216177</v>
      </c>
      <c r="J39" s="20" t="s">
        <v>37</v>
      </c>
      <c r="K39" s="21" t="s">
        <v>25</v>
      </c>
      <c r="L39" s="21" t="s">
        <v>9</v>
      </c>
      <c r="M39" s="22">
        <v>14</v>
      </c>
      <c r="N39" s="23">
        <v>2</v>
      </c>
      <c r="O39" s="34">
        <f t="shared" si="0"/>
        <v>19682</v>
      </c>
      <c r="P39" s="34">
        <v>19682</v>
      </c>
      <c r="Q39" s="34">
        <v>0</v>
      </c>
      <c r="R39" s="34">
        <v>0</v>
      </c>
      <c r="S39" s="21" t="s">
        <v>26</v>
      </c>
      <c r="T39" s="21" t="s">
        <v>38</v>
      </c>
      <c r="U39" s="21" t="s">
        <v>38</v>
      </c>
      <c r="V39" s="21"/>
    </row>
    <row r="40" spans="1:22" s="39" customFormat="1" ht="15" customHeight="1" x14ac:dyDescent="0.25">
      <c r="A40" s="19" t="s">
        <v>250</v>
      </c>
      <c r="B40" s="35" t="s">
        <v>180</v>
      </c>
      <c r="C40" s="35" t="s">
        <v>8</v>
      </c>
      <c r="D40" s="37" t="s">
        <v>215</v>
      </c>
      <c r="E40" s="35" t="s">
        <v>109</v>
      </c>
      <c r="F40" s="35" t="s">
        <v>35</v>
      </c>
      <c r="G40" s="35" t="s">
        <v>34</v>
      </c>
      <c r="H40" s="35" t="s">
        <v>216</v>
      </c>
      <c r="I40" s="37">
        <v>14936715</v>
      </c>
      <c r="J40" s="37" t="s">
        <v>37</v>
      </c>
      <c r="K40" s="35" t="s">
        <v>25</v>
      </c>
      <c r="L40" s="35" t="s">
        <v>9</v>
      </c>
      <c r="M40" s="38">
        <v>11</v>
      </c>
      <c r="N40" s="34">
        <v>2</v>
      </c>
      <c r="O40" s="34">
        <f t="shared" si="0"/>
        <v>206</v>
      </c>
      <c r="P40" s="34">
        <v>206</v>
      </c>
      <c r="Q40" s="34">
        <v>0</v>
      </c>
      <c r="R40" s="34">
        <v>0</v>
      </c>
      <c r="S40" s="21" t="s">
        <v>26</v>
      </c>
      <c r="T40" s="35" t="s">
        <v>38</v>
      </c>
      <c r="U40" s="35" t="s">
        <v>38</v>
      </c>
      <c r="V40" s="35"/>
    </row>
    <row r="41" spans="1:22" s="36" customFormat="1" ht="15" customHeight="1" x14ac:dyDescent="0.25">
      <c r="A41" s="19" t="s">
        <v>251</v>
      </c>
      <c r="B41" s="20" t="s">
        <v>187</v>
      </c>
      <c r="C41" s="20" t="s">
        <v>8</v>
      </c>
      <c r="D41" s="20" t="s">
        <v>188</v>
      </c>
      <c r="E41" s="20" t="s">
        <v>94</v>
      </c>
      <c r="F41" s="20" t="s">
        <v>35</v>
      </c>
      <c r="G41" s="20" t="s">
        <v>34</v>
      </c>
      <c r="H41" s="20" t="s">
        <v>189</v>
      </c>
      <c r="I41" s="20">
        <v>83989432</v>
      </c>
      <c r="J41" s="20" t="s">
        <v>37</v>
      </c>
      <c r="K41" s="21" t="s">
        <v>25</v>
      </c>
      <c r="L41" s="21" t="s">
        <v>15</v>
      </c>
      <c r="M41" s="22">
        <v>4</v>
      </c>
      <c r="N41" s="23">
        <v>2</v>
      </c>
      <c r="O41" s="34">
        <f t="shared" si="0"/>
        <v>206</v>
      </c>
      <c r="P41" s="34">
        <v>206</v>
      </c>
      <c r="Q41" s="34">
        <v>0</v>
      </c>
      <c r="R41" s="34">
        <v>0</v>
      </c>
      <c r="S41" s="21" t="s">
        <v>26</v>
      </c>
      <c r="T41" s="21" t="s">
        <v>38</v>
      </c>
      <c r="U41" s="21" t="s">
        <v>38</v>
      </c>
      <c r="V41" s="21" t="s">
        <v>218</v>
      </c>
    </row>
    <row r="42" spans="1:22" s="36" customFormat="1" ht="15" customHeight="1" x14ac:dyDescent="0.25">
      <c r="A42" s="19" t="s">
        <v>252</v>
      </c>
      <c r="B42" s="20" t="s">
        <v>190</v>
      </c>
      <c r="C42" s="20" t="s">
        <v>8</v>
      </c>
      <c r="D42" s="20">
        <v>32</v>
      </c>
      <c r="E42" s="20" t="s">
        <v>94</v>
      </c>
      <c r="F42" s="20" t="s">
        <v>35</v>
      </c>
      <c r="G42" s="20" t="s">
        <v>34</v>
      </c>
      <c r="H42" s="20" t="s">
        <v>191</v>
      </c>
      <c r="I42" s="20">
        <v>83990653</v>
      </c>
      <c r="J42" s="20" t="s">
        <v>37</v>
      </c>
      <c r="K42" s="21" t="s">
        <v>25</v>
      </c>
      <c r="L42" s="21" t="s">
        <v>15</v>
      </c>
      <c r="M42" s="22">
        <v>4</v>
      </c>
      <c r="N42" s="23">
        <v>2</v>
      </c>
      <c r="O42" s="34">
        <f t="shared" si="0"/>
        <v>2</v>
      </c>
      <c r="P42" s="34">
        <v>2</v>
      </c>
      <c r="Q42" s="34">
        <v>0</v>
      </c>
      <c r="R42" s="34">
        <v>0</v>
      </c>
      <c r="S42" s="21" t="s">
        <v>26</v>
      </c>
      <c r="T42" s="21" t="s">
        <v>38</v>
      </c>
      <c r="U42" s="21" t="s">
        <v>38</v>
      </c>
      <c r="V42" s="21" t="s">
        <v>218</v>
      </c>
    </row>
    <row r="43" spans="1:22" s="36" customFormat="1" ht="15" customHeight="1" x14ac:dyDescent="0.25">
      <c r="A43" s="19" t="s">
        <v>253</v>
      </c>
      <c r="B43" s="20" t="s">
        <v>190</v>
      </c>
      <c r="C43" s="20" t="s">
        <v>8</v>
      </c>
      <c r="D43" s="20">
        <v>32</v>
      </c>
      <c r="E43" s="20" t="s">
        <v>94</v>
      </c>
      <c r="F43" s="20" t="s">
        <v>35</v>
      </c>
      <c r="G43" s="20" t="s">
        <v>34</v>
      </c>
      <c r="H43" s="20" t="s">
        <v>192</v>
      </c>
      <c r="I43" s="20">
        <v>31381020</v>
      </c>
      <c r="J43" s="20" t="s">
        <v>37</v>
      </c>
      <c r="K43" s="21" t="s">
        <v>25</v>
      </c>
      <c r="L43" s="21" t="s">
        <v>15</v>
      </c>
      <c r="M43" s="22">
        <v>5</v>
      </c>
      <c r="N43" s="23">
        <v>2</v>
      </c>
      <c r="O43" s="34">
        <f t="shared" si="0"/>
        <v>286</v>
      </c>
      <c r="P43" s="34">
        <v>286</v>
      </c>
      <c r="Q43" s="34">
        <v>0</v>
      </c>
      <c r="R43" s="34">
        <v>0</v>
      </c>
      <c r="S43" s="21" t="s">
        <v>26</v>
      </c>
      <c r="T43" s="21" t="s">
        <v>38</v>
      </c>
      <c r="U43" s="21" t="s">
        <v>38</v>
      </c>
      <c r="V43" s="21" t="s">
        <v>218</v>
      </c>
    </row>
    <row r="44" spans="1:22" s="36" customFormat="1" ht="15" customHeight="1" x14ac:dyDescent="0.25">
      <c r="A44" s="19" t="s">
        <v>254</v>
      </c>
      <c r="B44" s="20" t="s">
        <v>193</v>
      </c>
      <c r="C44" s="20" t="s">
        <v>8</v>
      </c>
      <c r="D44" s="20">
        <v>32</v>
      </c>
      <c r="E44" s="20" t="s">
        <v>94</v>
      </c>
      <c r="F44" s="20" t="s">
        <v>35</v>
      </c>
      <c r="G44" s="20" t="s">
        <v>34</v>
      </c>
      <c r="H44" s="20" t="s">
        <v>194</v>
      </c>
      <c r="I44" s="20">
        <v>31987689</v>
      </c>
      <c r="J44" s="20" t="s">
        <v>37</v>
      </c>
      <c r="K44" s="21" t="s">
        <v>25</v>
      </c>
      <c r="L44" s="21" t="s">
        <v>15</v>
      </c>
      <c r="M44" s="22">
        <v>4</v>
      </c>
      <c r="N44" s="23">
        <v>2</v>
      </c>
      <c r="O44" s="34">
        <f t="shared" si="0"/>
        <v>1430</v>
      </c>
      <c r="P44" s="34">
        <v>1430</v>
      </c>
      <c r="Q44" s="34">
        <v>0</v>
      </c>
      <c r="R44" s="34">
        <v>0</v>
      </c>
      <c r="S44" s="21" t="s">
        <v>26</v>
      </c>
      <c r="T44" s="21" t="s">
        <v>38</v>
      </c>
      <c r="U44" s="21" t="s">
        <v>38</v>
      </c>
      <c r="V44" s="21" t="s">
        <v>219</v>
      </c>
    </row>
    <row r="45" spans="1:22" s="36" customFormat="1" ht="15" customHeight="1" x14ac:dyDescent="0.25">
      <c r="A45" s="19" t="s">
        <v>255</v>
      </c>
      <c r="B45" s="20" t="s">
        <v>180</v>
      </c>
      <c r="C45" s="21" t="s">
        <v>8</v>
      </c>
      <c r="D45" s="20" t="s">
        <v>195</v>
      </c>
      <c r="E45" s="20" t="s">
        <v>100</v>
      </c>
      <c r="F45" s="20" t="s">
        <v>35</v>
      </c>
      <c r="G45" s="20" t="s">
        <v>34</v>
      </c>
      <c r="H45" s="20" t="s">
        <v>196</v>
      </c>
      <c r="I45" s="20">
        <v>15327597</v>
      </c>
      <c r="J45" s="20" t="s">
        <v>37</v>
      </c>
      <c r="K45" s="21" t="s">
        <v>25</v>
      </c>
      <c r="L45" s="21" t="s">
        <v>9</v>
      </c>
      <c r="M45" s="22">
        <v>11</v>
      </c>
      <c r="N45" s="23">
        <v>2</v>
      </c>
      <c r="O45" s="34">
        <f t="shared" si="0"/>
        <v>316</v>
      </c>
      <c r="P45" s="34">
        <v>316</v>
      </c>
      <c r="Q45" s="34">
        <v>0</v>
      </c>
      <c r="R45" s="34">
        <v>0</v>
      </c>
      <c r="S45" s="21" t="s">
        <v>26</v>
      </c>
      <c r="T45" s="21" t="s">
        <v>38</v>
      </c>
      <c r="U45" s="21" t="s">
        <v>38</v>
      </c>
      <c r="V45" s="21"/>
    </row>
    <row r="46" spans="1:22" s="36" customFormat="1" ht="15" customHeight="1" x14ac:dyDescent="0.25">
      <c r="A46" s="19" t="s">
        <v>256</v>
      </c>
      <c r="B46" s="20" t="s">
        <v>202</v>
      </c>
      <c r="C46" s="20" t="s">
        <v>67</v>
      </c>
      <c r="D46" s="20">
        <v>2</v>
      </c>
      <c r="E46" s="20" t="s">
        <v>34</v>
      </c>
      <c r="F46" s="20" t="s">
        <v>35</v>
      </c>
      <c r="G46" s="20" t="s">
        <v>34</v>
      </c>
      <c r="H46" s="20" t="s">
        <v>203</v>
      </c>
      <c r="I46" s="20">
        <v>50436903</v>
      </c>
      <c r="J46" s="20" t="s">
        <v>37</v>
      </c>
      <c r="K46" s="20" t="s">
        <v>25</v>
      </c>
      <c r="L46" s="21" t="s">
        <v>204</v>
      </c>
      <c r="M46" s="22" t="s">
        <v>262</v>
      </c>
      <c r="N46" s="23">
        <v>1</v>
      </c>
      <c r="O46" s="34">
        <f t="shared" si="0"/>
        <v>131662</v>
      </c>
      <c r="P46" s="34">
        <v>59248</v>
      </c>
      <c r="Q46" s="34">
        <v>13166</v>
      </c>
      <c r="R46" s="34">
        <v>59248</v>
      </c>
      <c r="S46" s="21" t="s">
        <v>26</v>
      </c>
      <c r="T46" s="21" t="s">
        <v>38</v>
      </c>
      <c r="U46" s="21" t="s">
        <v>205</v>
      </c>
      <c r="V46" s="21"/>
    </row>
    <row r="47" spans="1:22" s="36" customFormat="1" ht="15" customHeight="1" x14ac:dyDescent="0.25">
      <c r="A47" s="19" t="s">
        <v>258</v>
      </c>
      <c r="B47" s="20" t="s">
        <v>208</v>
      </c>
      <c r="C47" s="20" t="s">
        <v>209</v>
      </c>
      <c r="D47" s="20">
        <v>26</v>
      </c>
      <c r="E47" s="20" t="s">
        <v>34</v>
      </c>
      <c r="F47" s="20" t="s">
        <v>35</v>
      </c>
      <c r="G47" s="20" t="s">
        <v>34</v>
      </c>
      <c r="H47" s="20" t="s">
        <v>210</v>
      </c>
      <c r="I47" s="20">
        <v>13700206</v>
      </c>
      <c r="J47" s="20" t="s">
        <v>37</v>
      </c>
      <c r="K47" s="20" t="s">
        <v>25</v>
      </c>
      <c r="L47" s="21" t="s">
        <v>124</v>
      </c>
      <c r="M47" s="22">
        <v>20</v>
      </c>
      <c r="N47" s="23">
        <v>2</v>
      </c>
      <c r="O47" s="34">
        <f t="shared" si="0"/>
        <v>15328</v>
      </c>
      <c r="P47" s="34">
        <v>4598</v>
      </c>
      <c r="Q47" s="34">
        <v>10730</v>
      </c>
      <c r="R47" s="34">
        <v>0</v>
      </c>
      <c r="S47" s="21" t="s">
        <v>26</v>
      </c>
      <c r="T47" s="21" t="s">
        <v>211</v>
      </c>
      <c r="U47" s="21" t="s">
        <v>211</v>
      </c>
      <c r="V47" s="21"/>
    </row>
    <row r="48" spans="1:22" s="36" customFormat="1" ht="15" customHeight="1" x14ac:dyDescent="0.25">
      <c r="A48" s="19" t="s">
        <v>259</v>
      </c>
      <c r="B48" s="20" t="s">
        <v>180</v>
      </c>
      <c r="C48" s="20" t="s">
        <v>8</v>
      </c>
      <c r="D48" s="20">
        <v>40</v>
      </c>
      <c r="E48" s="20" t="s">
        <v>106</v>
      </c>
      <c r="F48" s="20" t="s">
        <v>35</v>
      </c>
      <c r="G48" s="20" t="s">
        <v>34</v>
      </c>
      <c r="H48" s="20" t="s">
        <v>199</v>
      </c>
      <c r="I48" s="20" t="s">
        <v>200</v>
      </c>
      <c r="J48" s="20" t="s">
        <v>37</v>
      </c>
      <c r="K48" s="20" t="s">
        <v>25</v>
      </c>
      <c r="L48" s="21" t="s">
        <v>9</v>
      </c>
      <c r="M48" s="22">
        <v>5</v>
      </c>
      <c r="N48" s="23">
        <v>2</v>
      </c>
      <c r="O48" s="34">
        <f t="shared" si="0"/>
        <v>1172</v>
      </c>
      <c r="P48" s="34">
        <v>1172</v>
      </c>
      <c r="Q48" s="34">
        <v>0</v>
      </c>
      <c r="R48" s="34">
        <v>0</v>
      </c>
      <c r="S48" s="21" t="s">
        <v>26</v>
      </c>
      <c r="T48" s="21" t="s">
        <v>201</v>
      </c>
      <c r="U48" s="21" t="s">
        <v>201</v>
      </c>
      <c r="V48" s="21"/>
    </row>
    <row r="49" spans="1:22" s="36" customFormat="1" ht="15" customHeight="1" x14ac:dyDescent="0.25">
      <c r="A49" s="19" t="s">
        <v>260</v>
      </c>
      <c r="B49" s="20" t="s">
        <v>180</v>
      </c>
      <c r="C49" s="20" t="s">
        <v>8</v>
      </c>
      <c r="D49" s="20">
        <v>48</v>
      </c>
      <c r="E49" s="20" t="s">
        <v>116</v>
      </c>
      <c r="F49" s="20" t="s">
        <v>35</v>
      </c>
      <c r="G49" s="20" t="s">
        <v>34</v>
      </c>
      <c r="H49" s="20" t="s">
        <v>212</v>
      </c>
      <c r="I49" s="20">
        <v>93165163</v>
      </c>
      <c r="J49" s="20" t="s">
        <v>37</v>
      </c>
      <c r="K49" s="21" t="s">
        <v>25</v>
      </c>
      <c r="L49" s="21" t="s">
        <v>9</v>
      </c>
      <c r="M49" s="22">
        <v>14</v>
      </c>
      <c r="N49" s="23">
        <v>2</v>
      </c>
      <c r="O49" s="34">
        <f t="shared" si="0"/>
        <v>2762</v>
      </c>
      <c r="P49" s="34">
        <v>2762</v>
      </c>
      <c r="Q49" s="34">
        <v>0</v>
      </c>
      <c r="R49" s="34">
        <v>0</v>
      </c>
      <c r="S49" s="21" t="s">
        <v>26</v>
      </c>
      <c r="T49" s="21" t="s">
        <v>201</v>
      </c>
      <c r="U49" s="21" t="s">
        <v>201</v>
      </c>
      <c r="V49" s="21"/>
    </row>
    <row r="50" spans="1:22" s="39" customFormat="1" ht="15" customHeight="1" x14ac:dyDescent="0.25">
      <c r="A50" s="19" t="s">
        <v>261</v>
      </c>
      <c r="B50" s="35" t="s">
        <v>180</v>
      </c>
      <c r="C50" s="35" t="s">
        <v>8</v>
      </c>
      <c r="D50" s="37">
        <v>67</v>
      </c>
      <c r="E50" s="35" t="s">
        <v>102</v>
      </c>
      <c r="F50" s="35" t="s">
        <v>35</v>
      </c>
      <c r="G50" s="35" t="s">
        <v>34</v>
      </c>
      <c r="H50" s="35" t="s">
        <v>213</v>
      </c>
      <c r="I50" s="37" t="s">
        <v>214</v>
      </c>
      <c r="J50" s="37" t="s">
        <v>37</v>
      </c>
      <c r="K50" s="35" t="s">
        <v>25</v>
      </c>
      <c r="L50" s="35" t="s">
        <v>9</v>
      </c>
      <c r="M50" s="38">
        <v>5</v>
      </c>
      <c r="N50" s="34">
        <v>2</v>
      </c>
      <c r="O50" s="34">
        <f t="shared" si="0"/>
        <v>270</v>
      </c>
      <c r="P50" s="34">
        <v>270</v>
      </c>
      <c r="Q50" s="34">
        <v>0</v>
      </c>
      <c r="R50" s="34">
        <v>0</v>
      </c>
      <c r="S50" s="21" t="s">
        <v>26</v>
      </c>
      <c r="T50" s="35" t="s">
        <v>201</v>
      </c>
      <c r="U50" s="35" t="s">
        <v>201</v>
      </c>
      <c r="V50" s="35"/>
    </row>
  </sheetData>
  <autoFilter ref="A9:V50"/>
  <mergeCells count="2">
    <mergeCell ref="A3:N3"/>
    <mergeCell ref="A5:N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 uliczne</vt:lpstr>
      <vt:lpstr>Zużycie obiekty i budynki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Stanisław Włodarczyk</cp:lastModifiedBy>
  <cp:lastPrinted>2020-11-13T07:07:08Z</cp:lastPrinted>
  <dcterms:created xsi:type="dcterms:W3CDTF">2016-09-05T08:18:04Z</dcterms:created>
  <dcterms:modified xsi:type="dcterms:W3CDTF">2020-11-13T07:07:57Z</dcterms:modified>
</cp:coreProperties>
</file>